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1005" windowWidth="24195" windowHeight="11220"/>
  </bookViews>
  <sheets>
    <sheet name="Anleitung" sheetId="1" r:id="rId1"/>
    <sheet name="Übersichtsrechner" sheetId="2" r:id="rId2"/>
    <sheet name="Tabelle3" sheetId="3" r:id="rId3"/>
  </sheets>
  <calcPr calcId="145621"/>
</workbook>
</file>

<file path=xl/calcChain.xml><?xml version="1.0" encoding="utf-8"?>
<calcChain xmlns="http://schemas.openxmlformats.org/spreadsheetml/2006/main">
  <c r="G11" i="2" l="1"/>
  <c r="G9" i="2" s="1"/>
  <c r="G8" i="2" s="1"/>
  <c r="G5" i="2"/>
  <c r="A5" i="2"/>
  <c r="A4" i="2"/>
  <c r="A9" i="2" l="1"/>
  <c r="C9" i="2" s="1"/>
  <c r="D9" i="2" s="1"/>
</calcChain>
</file>

<file path=xl/sharedStrings.xml><?xml version="1.0" encoding="utf-8"?>
<sst xmlns="http://schemas.openxmlformats.org/spreadsheetml/2006/main" count="47" uniqueCount="46">
  <si>
    <t>Anleitung</t>
  </si>
  <si>
    <t>hier geht's zum Rechner</t>
  </si>
  <si>
    <t>Berechnung für Betriebe mit Milchvieh</t>
  </si>
  <si>
    <r>
      <t>Zeitraum</t>
    </r>
    <r>
      <rPr>
        <sz val="11"/>
        <color theme="1"/>
        <rFont val="Calibri"/>
        <family val="2"/>
        <scheme val="minor"/>
      </rPr>
      <t xml:space="preserve"> (bitte auswählen!)</t>
    </r>
    <r>
      <rPr>
        <b/>
        <sz val="11"/>
        <color indexed="8"/>
        <rFont val="Calibri"/>
        <family val="2"/>
      </rPr>
      <t>:</t>
    </r>
  </si>
  <si>
    <t>Halbjahr I (01.01.20xx-30.06.20xx)</t>
  </si>
  <si>
    <t>Bitte geben Sie hier die Daten für die Berechnung ein</t>
  </si>
  <si>
    <t>Verfügbare Tiertage:</t>
  </si>
  <si>
    <t>Lebensalter in Tagen zum Zeitpunkt des Absetzens</t>
  </si>
  <si>
    <t>Bitte tragen Sie Ihre Daten in die blauen Kästchen ein</t>
  </si>
  <si>
    <t>Halbjahr I (20 Mastrinder/Mastkälber x 181 Tage)</t>
  </si>
  <si>
    <t>Lebensalter in Tagen bis zum Verkauf (Verweildauer im Bestand)</t>
  </si>
  <si>
    <t>Halbjahr II (20 Mastrinder/Mastkälber x 184 Tage)</t>
  </si>
  <si>
    <t>Tage als Nutzungsart Mastkalb im Betrieb</t>
  </si>
  <si>
    <t>Ergebnis:</t>
  </si>
  <si>
    <t>Genutzte Tiertage:</t>
  </si>
  <si>
    <t>Anzahl der Mastkälber (männlich)</t>
  </si>
  <si>
    <t>männliche Kälber im Betrieb (Halbjahr)</t>
  </si>
  <si>
    <t>Halbjährlich</t>
  </si>
  <si>
    <t>männliche Kälber (Jahr)</t>
  </si>
  <si>
    <t>Anzahl der Milchkühe</t>
  </si>
  <si>
    <t>Anteil Zwillingskälber</t>
  </si>
  <si>
    <t xml:space="preserve">Anteil Totgeburten </t>
  </si>
  <si>
    <t>Mastrind &gt; 8 Monate</t>
  </si>
  <si>
    <t>Mastkalb &lt; 8 Monate</t>
  </si>
  <si>
    <t>Halbjahr II (01.07.20xx-31.12.20xx)</t>
  </si>
  <si>
    <t>zurück zur Anleitung</t>
  </si>
  <si>
    <t>Kurzanleitung:</t>
  </si>
  <si>
    <t>Wann sollte man den Übersichtsrechner Mastkälber für reine Milchviehbetriebe wählen:</t>
  </si>
  <si>
    <t>Vorgehensweise zum Befüllen des Rechners mit Ihren Daten:</t>
  </si>
  <si>
    <t>Füllen Sie Ihre Daten ausschließlich in die blauen Kästchen ein. In den grauen Kästchen sind Formeln zur Berechnung hinterlegt. Diese würden bei Befüllen gelöscht werden!</t>
  </si>
  <si>
    <t xml:space="preserve">3) Geben Sie in Zelle G4 ein, wie lange Ihre Kälber von ihrer Geburt bis zum Verkauf durchschnittlich im Bestand bleiben (Angabe in Tagen). </t>
  </si>
  <si>
    <t>4) Geben Sie in Zelle G10 die Anzahl Ihrer Milchkühe ein.</t>
  </si>
  <si>
    <t>Ergebnis abrufen:</t>
  </si>
  <si>
    <t>Löschen von bereits eingegebenen Daten:</t>
  </si>
  <si>
    <t>Das Ergebnis wird gerundet.</t>
  </si>
  <si>
    <t>Mit diesem Rechner können reine Milchviehbetriebe anhand verschiedener Parameter, wie der Anzahl der Kühe oder der Anzahl der männlichen Kälber pro Jahr abschätzen, ob die Anzahl männlicher, zur Mast bestimmter Nachzucht die Grenze zur Mitteilungspflicht überschreitet. Das Ergebnis stellt lediglich eine Annäherung an den tatsächlichen durchschnittlichen Halbjahresbestand dar!</t>
  </si>
  <si>
    <t>1) Wählen Sie das Halbjahr im Dropdown-Menü (Zelle B2) mit einem Klick auf den angezeigten Pfeil und einem Klick auf das gewünschte Halbjahr aus. Halbjahr I, wenn es sich um den Zeitraum 01.01.-30.06. eines Jahres handelt, Halbjahr II, wenn es sich um den Zeitraum 01.07.-31.12. eines Jahres handelt.</t>
  </si>
  <si>
    <t>2) Geben Sie das Lebensalter zum Zeitpunkt des Absetzens Ihrer Kälber in Zelle G3 ein. Im Sinne der 16. AMG-Novelle definiert sich Absetzen als räumliche Trennung vom Muttertier.</t>
  </si>
  <si>
    <t>Wenn Sie das Halbjahr im Dropdown-Menü falsch ausgewählt haben, können Sie mit einem erneuten Klick auf den Pfeil des Menüs die Auswahl wechseln.</t>
  </si>
  <si>
    <t xml:space="preserve">Wenn Sie in die blauen Felder eingegebene Daten löschen möchten, können Sie diese entweder mit einem Klick in die jeweilige Zelle und einer neuen Eintragung überschreiben oder Sie löschen die Eintragung komplett mit der Taste "Entfernen". </t>
  </si>
  <si>
    <t>6) Geben Sie in Zelle G13 den Anteil der Totgeburten Ihres Betriebes im Jahr in % ein.</t>
  </si>
  <si>
    <t>5) Geben Sie in Zelle G12 den Anteil der Zwillingskälber Ihres Betriebes im Jahr in % ein.</t>
  </si>
  <si>
    <t>Übersichtsrechner Mastkälber</t>
  </si>
  <si>
    <t>reine Milchviehbetriebe</t>
  </si>
  <si>
    <t>Den errechneten durchschnittlichen Halbjahresbestand sowie die Anzahl genutzter Tiertage können Sie im rot markierten Feld "Ergebnis" ganz links in der Tabelle ablesen. Wenn Ihr Bestand die Bestandsuntergrenze überschreitet, erscheint hier die Meldung "mitteilungspflichtig".</t>
  </si>
  <si>
    <t>Stand Juni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</si>
</sst>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8" x14ac:knownFonts="1">
    <font>
      <sz val="11"/>
      <color theme="1"/>
      <name val="Calibri"/>
      <family val="2"/>
      <scheme val="minor"/>
    </font>
    <font>
      <sz val="11"/>
      <color theme="1"/>
      <name val="Calibri"/>
      <family val="2"/>
      <scheme val="minor"/>
    </font>
    <font>
      <b/>
      <sz val="11"/>
      <color theme="1"/>
      <name val="Calibri"/>
      <family val="2"/>
      <scheme val="minor"/>
    </font>
    <font>
      <b/>
      <sz val="22"/>
      <color theme="1"/>
      <name val="Calibri"/>
      <family val="2"/>
      <scheme val="minor"/>
    </font>
    <font>
      <sz val="16"/>
      <color theme="1"/>
      <name val="Calibri"/>
      <family val="2"/>
      <scheme val="minor"/>
    </font>
    <font>
      <u/>
      <sz val="11"/>
      <color theme="10"/>
      <name val="Calibri"/>
      <family val="2"/>
      <scheme val="minor"/>
    </font>
    <font>
      <sz val="14"/>
      <name val="Calibri"/>
      <family val="2"/>
      <scheme val="minor"/>
    </font>
    <font>
      <sz val="20"/>
      <name val="Calibri"/>
      <family val="2"/>
      <scheme val="minor"/>
    </font>
    <font>
      <b/>
      <sz val="14"/>
      <color theme="1"/>
      <name val="Calibri"/>
      <family val="2"/>
      <scheme val="minor"/>
    </font>
    <font>
      <b/>
      <sz val="11"/>
      <color indexed="8"/>
      <name val="Calibri"/>
      <family val="2"/>
    </font>
    <font>
      <u/>
      <sz val="11"/>
      <color theme="1"/>
      <name val="Calibri"/>
      <family val="2"/>
      <scheme val="minor"/>
    </font>
    <font>
      <sz val="11"/>
      <name val="Calibri"/>
      <family val="2"/>
      <scheme val="minor"/>
    </font>
    <font>
      <sz val="11"/>
      <color theme="5" tint="0.59999389629810485"/>
      <name val="Calibri"/>
      <family val="2"/>
      <scheme val="minor"/>
    </font>
    <font>
      <b/>
      <u/>
      <sz val="11"/>
      <color theme="1"/>
      <name val="Calibri"/>
      <family val="2"/>
      <scheme val="minor"/>
    </font>
    <font>
      <sz val="11"/>
      <color rgb="FFC00000"/>
      <name val="Calibri"/>
      <family val="2"/>
      <scheme val="minor"/>
    </font>
    <font>
      <sz val="11"/>
      <color theme="2"/>
      <name val="Calibri"/>
      <family val="2"/>
      <scheme val="minor"/>
    </font>
    <font>
      <b/>
      <sz val="11"/>
      <name val="Calibri"/>
      <family val="2"/>
      <scheme val="minor"/>
    </font>
    <font>
      <i/>
      <sz val="11"/>
      <color theme="1"/>
      <name val="Calibri"/>
      <family val="2"/>
      <scheme val="minor"/>
    </font>
  </fonts>
  <fills count="7">
    <fill>
      <patternFill patternType="none"/>
    </fill>
    <fill>
      <patternFill patternType="gray125"/>
    </fill>
    <fill>
      <patternFill patternType="solid">
        <fgColor theme="5" tint="0.59999389629810485"/>
        <bgColor indexed="64"/>
      </patternFill>
    </fill>
    <fill>
      <patternFill patternType="solid">
        <fgColor theme="4"/>
        <bgColor indexed="64"/>
      </patternFill>
    </fill>
    <fill>
      <patternFill patternType="solid">
        <fgColor theme="4" tint="0.59999389629810485"/>
        <bgColor indexed="64"/>
      </patternFill>
    </fill>
    <fill>
      <patternFill patternType="solid">
        <fgColor them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48">
    <xf numFmtId="0" fontId="0" fillId="0" borderId="0" xfId="0"/>
    <xf numFmtId="0" fontId="3" fillId="0" borderId="0" xfId="0" applyFont="1" applyAlignment="1">
      <alignment horizontal="center"/>
    </xf>
    <xf numFmtId="0" fontId="6" fillId="2" borderId="1" xfId="2" applyFont="1" applyFill="1" applyBorder="1" applyAlignment="1">
      <alignment horizontal="center" wrapText="1"/>
    </xf>
    <xf numFmtId="0" fontId="0" fillId="0" borderId="0" xfId="0" applyFill="1" applyBorder="1" applyAlignment="1">
      <alignment vertical="center" wrapText="1"/>
    </xf>
    <xf numFmtId="0" fontId="0" fillId="0" borderId="0" xfId="0" applyAlignment="1">
      <alignment wrapText="1"/>
    </xf>
    <xf numFmtId="0" fontId="7" fillId="3" borderId="0" xfId="2" applyFont="1" applyFill="1" applyBorder="1" applyAlignment="1">
      <alignment horizontal="center"/>
    </xf>
    <xf numFmtId="0" fontId="4" fillId="4" borderId="0" xfId="0" applyFont="1" applyFill="1"/>
    <xf numFmtId="0" fontId="10" fillId="6" borderId="2" xfId="0" applyFont="1" applyFill="1" applyBorder="1" applyProtection="1"/>
    <xf numFmtId="0" fontId="0" fillId="6" borderId="3" xfId="0" applyFill="1" applyBorder="1" applyProtection="1"/>
    <xf numFmtId="0" fontId="0" fillId="6" borderId="4" xfId="0" applyFill="1" applyBorder="1" applyProtection="1"/>
    <xf numFmtId="0" fontId="0" fillId="6" borderId="6" xfId="0" applyFill="1" applyBorder="1" applyProtection="1"/>
    <xf numFmtId="0" fontId="0" fillId="6" borderId="0" xfId="0" applyFill="1" applyBorder="1" applyProtection="1"/>
    <xf numFmtId="0" fontId="12" fillId="4" borderId="1" xfId="0" applyFont="1" applyFill="1" applyBorder="1" applyProtection="1"/>
    <xf numFmtId="0" fontId="0" fillId="6" borderId="8" xfId="0" applyFill="1" applyBorder="1" applyProtection="1"/>
    <xf numFmtId="0" fontId="0" fillId="6" borderId="6" xfId="0" applyFont="1" applyFill="1" applyBorder="1" applyProtection="1"/>
    <xf numFmtId="0" fontId="0" fillId="6" borderId="17" xfId="0" applyFill="1" applyBorder="1" applyProtection="1"/>
    <xf numFmtId="0" fontId="0" fillId="6" borderId="18" xfId="0" applyFill="1" applyBorder="1" applyProtection="1"/>
    <xf numFmtId="0" fontId="0" fillId="6" borderId="19" xfId="0" applyFill="1" applyBorder="1" applyProtection="1"/>
    <xf numFmtId="0" fontId="2" fillId="0" borderId="0" xfId="0" applyFont="1"/>
    <xf numFmtId="0" fontId="0" fillId="0" borderId="0" xfId="0" applyFont="1" applyAlignment="1">
      <alignment wrapText="1"/>
    </xf>
    <xf numFmtId="0" fontId="2" fillId="0" borderId="0" xfId="0" applyFont="1" applyAlignment="1">
      <alignment wrapText="1"/>
    </xf>
    <xf numFmtId="0" fontId="8" fillId="5" borderId="0" xfId="0" applyFont="1" applyFill="1" applyAlignment="1" applyProtection="1">
      <alignment vertical="top"/>
      <protection hidden="1"/>
    </xf>
    <xf numFmtId="0" fontId="0" fillId="5" borderId="0" xfId="0" applyFill="1" applyProtection="1">
      <protection hidden="1"/>
    </xf>
    <xf numFmtId="0" fontId="2" fillId="5" borderId="0" xfId="0" applyFont="1" applyFill="1" applyAlignment="1" applyProtection="1">
      <alignment horizontal="left" vertical="top" wrapText="1"/>
      <protection hidden="1"/>
    </xf>
    <xf numFmtId="0" fontId="0" fillId="4" borderId="1" xfId="0" applyFill="1" applyBorder="1" applyAlignment="1" applyProtection="1">
      <alignment vertical="top" wrapText="1"/>
      <protection hidden="1"/>
    </xf>
    <xf numFmtId="0" fontId="0" fillId="5" borderId="0" xfId="0" applyFill="1" applyAlignment="1" applyProtection="1">
      <alignment vertical="top" wrapText="1"/>
      <protection hidden="1"/>
    </xf>
    <xf numFmtId="0" fontId="2" fillId="5" borderId="0" xfId="0" applyFont="1" applyFill="1" applyProtection="1">
      <protection hidden="1"/>
    </xf>
    <xf numFmtId="0" fontId="11" fillId="4" borderId="5" xfId="0" applyFont="1" applyFill="1" applyBorder="1" applyProtection="1">
      <protection locked="0" hidden="1"/>
    </xf>
    <xf numFmtId="0" fontId="0" fillId="4" borderId="7" xfId="0" applyFill="1" applyBorder="1" applyProtection="1">
      <protection locked="0" hidden="1"/>
    </xf>
    <xf numFmtId="0" fontId="13" fillId="2" borderId="9" xfId="0" applyFont="1" applyFill="1" applyBorder="1" applyProtection="1">
      <protection hidden="1"/>
    </xf>
    <xf numFmtId="0" fontId="0" fillId="2" borderId="10" xfId="0" applyFill="1" applyBorder="1" applyProtection="1">
      <protection hidden="1"/>
    </xf>
    <xf numFmtId="0" fontId="0" fillId="2" borderId="11" xfId="0" applyFill="1" applyBorder="1" applyProtection="1">
      <protection hidden="1"/>
    </xf>
    <xf numFmtId="0" fontId="2" fillId="2" borderId="12" xfId="0" applyFont="1" applyFill="1" applyBorder="1" applyProtection="1">
      <protection hidden="1"/>
    </xf>
    <xf numFmtId="0" fontId="0" fillId="2" borderId="0" xfId="0" applyFill="1" applyBorder="1" applyProtection="1">
      <protection hidden="1"/>
    </xf>
    <xf numFmtId="0" fontId="2" fillId="2" borderId="0" xfId="0" applyFont="1" applyFill="1" applyBorder="1" applyProtection="1">
      <protection hidden="1"/>
    </xf>
    <xf numFmtId="0" fontId="0" fillId="2" borderId="13" xfId="0" applyFill="1" applyBorder="1" applyProtection="1">
      <protection hidden="1"/>
    </xf>
    <xf numFmtId="1" fontId="0" fillId="5" borderId="0" xfId="0" applyNumberFormat="1" applyFill="1" applyProtection="1">
      <protection hidden="1"/>
    </xf>
    <xf numFmtId="1" fontId="1" fillId="2" borderId="14" xfId="1" applyNumberFormat="1" applyFont="1" applyFill="1" applyBorder="1" applyProtection="1">
      <protection hidden="1"/>
    </xf>
    <xf numFmtId="0" fontId="0" fillId="2" borderId="15" xfId="0" applyFill="1" applyBorder="1" applyProtection="1">
      <protection hidden="1"/>
    </xf>
    <xf numFmtId="2" fontId="11" fillId="2" borderId="15" xfId="0" applyNumberFormat="1" applyFont="1" applyFill="1" applyBorder="1" applyProtection="1">
      <protection hidden="1"/>
    </xf>
    <xf numFmtId="0" fontId="14" fillId="2" borderId="16" xfId="0" applyFont="1" applyFill="1" applyBorder="1" applyAlignment="1" applyProtection="1">
      <alignment horizontal="center"/>
      <protection hidden="1"/>
    </xf>
    <xf numFmtId="1" fontId="0" fillId="4" borderId="1" xfId="0" applyNumberFormat="1" applyFill="1" applyBorder="1" applyProtection="1">
      <protection locked="0" hidden="1"/>
    </xf>
    <xf numFmtId="10" fontId="15" fillId="5" borderId="0" xfId="0" applyNumberFormat="1" applyFont="1" applyFill="1" applyProtection="1">
      <protection hidden="1"/>
    </xf>
    <xf numFmtId="164" fontId="1" fillId="4" borderId="5" xfId="1" applyNumberFormat="1" applyFont="1" applyFill="1" applyBorder="1" applyProtection="1">
      <protection locked="0" hidden="1"/>
    </xf>
    <xf numFmtId="0" fontId="0" fillId="0" borderId="0" xfId="0" applyProtection="1">
      <protection hidden="1"/>
    </xf>
    <xf numFmtId="164" fontId="0" fillId="4" borderId="7" xfId="1" applyNumberFormat="1" applyFont="1" applyFill="1" applyBorder="1" applyProtection="1">
      <protection locked="0" hidden="1"/>
    </xf>
    <xf numFmtId="0" fontId="16" fillId="3" borderId="0" xfId="2" applyFont="1" applyFill="1" applyAlignment="1" applyProtection="1">
      <alignment horizontal="center"/>
      <protection hidden="1"/>
    </xf>
    <xf numFmtId="0" fontId="17" fillId="0" borderId="0" xfId="0" applyFont="1"/>
  </cellXfs>
  <cellStyles count="3">
    <cellStyle name="Hyperlink" xfId="2" builtinId="8"/>
    <cellStyle name="Prozent" xfId="1"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76200</xdr:colOff>
      <xdr:row>6</xdr:row>
      <xdr:rowOff>95250</xdr:rowOff>
    </xdr:from>
    <xdr:to>
      <xdr:col>1</xdr:col>
      <xdr:colOff>685800</xdr:colOff>
      <xdr:row>6</xdr:row>
      <xdr:rowOff>361950</xdr:rowOff>
    </xdr:to>
    <xdr:sp macro="" textlink="">
      <xdr:nvSpPr>
        <xdr:cNvPr id="3" name="Pfeil nach rechts 2"/>
        <xdr:cNvSpPr/>
      </xdr:nvSpPr>
      <xdr:spPr>
        <a:xfrm>
          <a:off x="6524625" y="1628775"/>
          <a:ext cx="609600" cy="266700"/>
        </a:xfrm>
        <a:prstGeom prst="right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tabSelected="1" workbookViewId="0"/>
  </sheetViews>
  <sheetFormatPr baseColWidth="10" defaultRowHeight="15" x14ac:dyDescent="0.25"/>
  <cols>
    <col min="1" max="1" width="96.7109375" bestFit="1" customWidth="1"/>
    <col min="3" max="3" width="22.42578125" bestFit="1" customWidth="1"/>
  </cols>
  <sheetData>
    <row r="1" spans="1:3" ht="28.5" x14ac:dyDescent="0.45">
      <c r="A1" s="1" t="s">
        <v>42</v>
      </c>
    </row>
    <row r="3" spans="1:3" ht="26.25" x14ac:dyDescent="0.4">
      <c r="A3" s="5" t="s">
        <v>43</v>
      </c>
    </row>
    <row r="6" spans="1:3" ht="21" x14ac:dyDescent="0.35">
      <c r="A6" s="6" t="s">
        <v>0</v>
      </c>
    </row>
    <row r="7" spans="1:3" ht="37.5" x14ac:dyDescent="0.3">
      <c r="C7" s="2" t="s">
        <v>1</v>
      </c>
    </row>
    <row r="8" spans="1:3" x14ac:dyDescent="0.25">
      <c r="A8" s="18" t="s">
        <v>27</v>
      </c>
    </row>
    <row r="9" spans="1:3" ht="60" x14ac:dyDescent="0.25">
      <c r="A9" s="3" t="s">
        <v>35</v>
      </c>
    </row>
    <row r="11" spans="1:3" x14ac:dyDescent="0.25">
      <c r="A11" s="18" t="s">
        <v>28</v>
      </c>
    </row>
    <row r="12" spans="1:3" ht="30" x14ac:dyDescent="0.25">
      <c r="A12" s="19" t="s">
        <v>29</v>
      </c>
    </row>
    <row r="13" spans="1:3" ht="45" x14ac:dyDescent="0.25">
      <c r="A13" s="4" t="s">
        <v>36</v>
      </c>
    </row>
    <row r="14" spans="1:3" ht="30" x14ac:dyDescent="0.25">
      <c r="A14" s="4" t="s">
        <v>37</v>
      </c>
    </row>
    <row r="15" spans="1:3" ht="30" x14ac:dyDescent="0.25">
      <c r="A15" s="4" t="s">
        <v>30</v>
      </c>
    </row>
    <row r="16" spans="1:3" x14ac:dyDescent="0.25">
      <c r="A16" s="4" t="s">
        <v>31</v>
      </c>
    </row>
    <row r="17" spans="1:1" x14ac:dyDescent="0.25">
      <c r="A17" s="4" t="s">
        <v>41</v>
      </c>
    </row>
    <row r="18" spans="1:1" x14ac:dyDescent="0.25">
      <c r="A18" s="4" t="s">
        <v>40</v>
      </c>
    </row>
    <row r="20" spans="1:1" x14ac:dyDescent="0.25">
      <c r="A20" s="20" t="s">
        <v>32</v>
      </c>
    </row>
    <row r="21" spans="1:1" ht="45" x14ac:dyDescent="0.25">
      <c r="A21" s="4" t="s">
        <v>44</v>
      </c>
    </row>
    <row r="23" spans="1:1" x14ac:dyDescent="0.25">
      <c r="A23" s="20" t="s">
        <v>33</v>
      </c>
    </row>
    <row r="24" spans="1:1" ht="30" x14ac:dyDescent="0.25">
      <c r="A24" s="4" t="s">
        <v>38</v>
      </c>
    </row>
    <row r="25" spans="1:1" ht="45" x14ac:dyDescent="0.25">
      <c r="A25" s="4" t="s">
        <v>39</v>
      </c>
    </row>
    <row r="29" spans="1:1" x14ac:dyDescent="0.25">
      <c r="A29" s="47" t="s">
        <v>45</v>
      </c>
    </row>
  </sheetData>
  <sheetProtection sheet="1" objects="1" scenarios="1"/>
  <hyperlinks>
    <hyperlink ref="C7" location="Übersichtsrechner!A1" display="hier geht's zum Rechner"/>
  </hyperlink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workbookViewId="0">
      <selection activeCell="A17" sqref="A17:B17"/>
    </sheetView>
  </sheetViews>
  <sheetFormatPr baseColWidth="10" defaultRowHeight="15" x14ac:dyDescent="0.25"/>
  <cols>
    <col min="1" max="1" width="19.5703125" customWidth="1"/>
    <col min="4" max="4" width="22.28515625" customWidth="1"/>
    <col min="6" max="6" width="48.42578125" customWidth="1"/>
    <col min="7" max="7" width="28.5703125" customWidth="1"/>
    <col min="12" max="12" width="13.7109375" customWidth="1"/>
  </cols>
  <sheetData>
    <row r="1" spans="1:13" ht="18.75" x14ac:dyDescent="0.25">
      <c r="A1" s="21" t="s">
        <v>2</v>
      </c>
      <c r="B1" s="22"/>
      <c r="C1" s="22"/>
      <c r="D1" s="22"/>
      <c r="E1" s="22"/>
      <c r="F1" s="22"/>
      <c r="G1" s="22"/>
    </row>
    <row r="2" spans="1:13" ht="45" x14ac:dyDescent="0.25">
      <c r="A2" s="23" t="s">
        <v>3</v>
      </c>
      <c r="B2" s="24" t="s">
        <v>4</v>
      </c>
      <c r="C2" s="22"/>
      <c r="D2" s="22"/>
      <c r="E2" s="22"/>
      <c r="F2" s="22"/>
      <c r="G2" s="25" t="s">
        <v>5</v>
      </c>
      <c r="I2" s="7" t="s">
        <v>26</v>
      </c>
      <c r="J2" s="8"/>
      <c r="K2" s="8"/>
      <c r="L2" s="8"/>
      <c r="M2" s="9"/>
    </row>
    <row r="3" spans="1:13" x14ac:dyDescent="0.25">
      <c r="A3" s="26" t="s">
        <v>6</v>
      </c>
      <c r="B3" s="22"/>
      <c r="C3" s="22"/>
      <c r="D3" s="22"/>
      <c r="E3" s="22" t="s">
        <v>7</v>
      </c>
      <c r="F3" s="22"/>
      <c r="G3" s="27"/>
      <c r="I3" s="10" t="s">
        <v>8</v>
      </c>
      <c r="J3" s="11"/>
      <c r="K3" s="11"/>
      <c r="L3" s="11"/>
      <c r="M3" s="12"/>
    </row>
    <row r="4" spans="1:13" x14ac:dyDescent="0.25">
      <c r="A4" s="22">
        <f>181*20</f>
        <v>3620</v>
      </c>
      <c r="B4" s="22" t="s">
        <v>9</v>
      </c>
      <c r="C4" s="22"/>
      <c r="D4" s="22"/>
      <c r="E4" s="22" t="s">
        <v>10</v>
      </c>
      <c r="F4" s="22"/>
      <c r="G4" s="28"/>
      <c r="I4" s="10"/>
      <c r="J4" s="11"/>
      <c r="K4" s="11"/>
      <c r="L4" s="11"/>
      <c r="M4" s="13"/>
    </row>
    <row r="5" spans="1:13" x14ac:dyDescent="0.25">
      <c r="A5" s="22">
        <f>184*20</f>
        <v>3680</v>
      </c>
      <c r="B5" s="22" t="s">
        <v>11</v>
      </c>
      <c r="C5" s="22"/>
      <c r="D5" s="22"/>
      <c r="E5" s="22" t="s">
        <v>12</v>
      </c>
      <c r="F5" s="22"/>
      <c r="G5" s="22">
        <f>G4-G3</f>
        <v>0</v>
      </c>
      <c r="I5" s="10" t="s">
        <v>34</v>
      </c>
      <c r="J5" s="11"/>
      <c r="K5" s="11"/>
      <c r="L5" s="11"/>
      <c r="M5" s="13"/>
    </row>
    <row r="6" spans="1:13" ht="15.75" thickBot="1" x14ac:dyDescent="0.3">
      <c r="A6" s="22"/>
      <c r="B6" s="22"/>
      <c r="C6" s="22"/>
      <c r="D6" s="22"/>
      <c r="E6" s="22"/>
      <c r="F6" s="22"/>
      <c r="G6" s="22"/>
      <c r="I6" s="14"/>
      <c r="J6" s="11"/>
      <c r="K6" s="11"/>
      <c r="L6" s="11"/>
      <c r="M6" s="13"/>
    </row>
    <row r="7" spans="1:13" x14ac:dyDescent="0.25">
      <c r="A7" s="29" t="s">
        <v>13</v>
      </c>
      <c r="B7" s="30"/>
      <c r="C7" s="30"/>
      <c r="D7" s="31"/>
      <c r="E7" s="22"/>
      <c r="F7" s="22"/>
      <c r="G7" s="22"/>
      <c r="I7" s="10"/>
      <c r="J7" s="11"/>
      <c r="K7" s="11"/>
      <c r="L7" s="11"/>
      <c r="M7" s="13"/>
    </row>
    <row r="8" spans="1:13" x14ac:dyDescent="0.25">
      <c r="A8" s="32" t="s">
        <v>14</v>
      </c>
      <c r="B8" s="33"/>
      <c r="C8" s="34" t="s">
        <v>15</v>
      </c>
      <c r="D8" s="35"/>
      <c r="E8" s="22" t="s">
        <v>16</v>
      </c>
      <c r="F8" s="22"/>
      <c r="G8" s="36">
        <f>G9/2</f>
        <v>0</v>
      </c>
      <c r="I8" s="10"/>
      <c r="J8" s="11"/>
      <c r="K8" s="11"/>
      <c r="L8" s="11"/>
      <c r="M8" s="13"/>
    </row>
    <row r="9" spans="1:13" ht="15.75" thickBot="1" x14ac:dyDescent="0.3">
      <c r="A9" s="37">
        <f>(G8*G5)</f>
        <v>0</v>
      </c>
      <c r="B9" s="38" t="s">
        <v>17</v>
      </c>
      <c r="C9" s="39">
        <f>IF(B2="Halbjahr I (01.01.20xx-30.06.20xx)",A9/181,IF(B2="Halbjahr II (01.07.20xx-31.12.20xx)",A9/184))</f>
        <v>0</v>
      </c>
      <c r="D9" s="40" t="str">
        <f>IF(C9&gt;20,"mitteilungspflichtig!","")</f>
        <v/>
      </c>
      <c r="E9" s="22" t="s">
        <v>18</v>
      </c>
      <c r="F9" s="22"/>
      <c r="G9" s="36">
        <f>((G10*G12)*2+(G10*G11)-(G10*G13))/2</f>
        <v>0</v>
      </c>
      <c r="I9" s="15"/>
      <c r="J9" s="16"/>
      <c r="K9" s="16"/>
      <c r="L9" s="16"/>
      <c r="M9" s="17"/>
    </row>
    <row r="10" spans="1:13" x14ac:dyDescent="0.25">
      <c r="A10" s="22"/>
      <c r="B10" s="22"/>
      <c r="C10" s="22"/>
      <c r="D10" s="22"/>
      <c r="E10" s="22" t="s">
        <v>19</v>
      </c>
      <c r="F10" s="22"/>
      <c r="G10" s="41"/>
    </row>
    <row r="11" spans="1:13" x14ac:dyDescent="0.25">
      <c r="A11" s="22"/>
      <c r="B11" s="22"/>
      <c r="C11" s="22"/>
      <c r="D11" s="22"/>
      <c r="E11" s="22"/>
      <c r="F11" s="22"/>
      <c r="G11" s="42">
        <f>100%-G12</f>
        <v>1</v>
      </c>
    </row>
    <row r="12" spans="1:13" x14ac:dyDescent="0.25">
      <c r="A12" s="22"/>
      <c r="B12" s="22"/>
      <c r="C12" s="22"/>
      <c r="D12" s="22"/>
      <c r="E12" s="22" t="s">
        <v>20</v>
      </c>
      <c r="F12" s="22"/>
      <c r="G12" s="43"/>
    </row>
    <row r="13" spans="1:13" x14ac:dyDescent="0.25">
      <c r="A13" s="22"/>
      <c r="B13" s="22"/>
      <c r="C13" s="22"/>
      <c r="D13" s="22"/>
      <c r="E13" s="22" t="s">
        <v>21</v>
      </c>
      <c r="F13" s="22"/>
      <c r="G13" s="45"/>
    </row>
    <row r="14" spans="1:13" x14ac:dyDescent="0.25">
      <c r="A14" s="44"/>
      <c r="B14" s="44"/>
      <c r="C14" s="44"/>
      <c r="D14" s="44"/>
      <c r="E14" s="44"/>
      <c r="F14" s="44"/>
      <c r="G14" s="44"/>
    </row>
    <row r="15" spans="1:13" x14ac:dyDescent="0.25">
      <c r="A15" s="44"/>
      <c r="B15" s="44"/>
      <c r="C15" s="44"/>
      <c r="D15" s="44"/>
      <c r="E15" s="44"/>
      <c r="F15" s="44"/>
      <c r="G15" s="44"/>
    </row>
    <row r="16" spans="1:13" x14ac:dyDescent="0.25">
      <c r="A16" s="44"/>
      <c r="B16" s="44"/>
      <c r="C16" s="44"/>
      <c r="D16" s="44"/>
      <c r="E16" s="44"/>
      <c r="F16" s="44"/>
      <c r="G16" s="44"/>
    </row>
    <row r="17" spans="1:7" x14ac:dyDescent="0.25">
      <c r="A17" s="46" t="s">
        <v>25</v>
      </c>
      <c r="B17" s="46"/>
      <c r="C17" s="44"/>
      <c r="D17" s="44"/>
      <c r="E17" s="44"/>
      <c r="F17" s="44"/>
      <c r="G17" s="44"/>
    </row>
    <row r="18" spans="1:7" x14ac:dyDescent="0.25">
      <c r="A18" s="44"/>
      <c r="B18" s="44"/>
      <c r="C18" s="44"/>
      <c r="D18" s="44"/>
      <c r="E18" s="44"/>
      <c r="F18" s="44"/>
      <c r="G18" s="44"/>
    </row>
    <row r="19" spans="1:7" x14ac:dyDescent="0.25">
      <c r="A19" s="44"/>
      <c r="B19" s="44"/>
      <c r="C19" s="44"/>
      <c r="D19" s="44"/>
      <c r="E19" s="44"/>
      <c r="F19" s="44"/>
      <c r="G19" s="44"/>
    </row>
  </sheetData>
  <sheetProtection sheet="1" objects="1" scenarios="1"/>
  <protectedRanges>
    <protectedRange sqref="G12:G13" name="Bereich4"/>
    <protectedRange sqref="G10" name="Bereich3"/>
    <protectedRange sqref="G3:G4" name="Bereich2"/>
    <protectedRange sqref="B2" name="Bereich1"/>
  </protectedRanges>
  <mergeCells count="1">
    <mergeCell ref="A17:B17"/>
  </mergeCells>
  <hyperlinks>
    <hyperlink ref="A17" location="Auswahl!A1" display="zurück zur Auswahl"/>
    <hyperlink ref="A17:B17" location="Anleitung!A1" display="zurück zur Anleitung"/>
  </hyperlinks>
  <pageMargins left="0.7" right="0.7" top="0.78740157499999996" bottom="0.78740157499999996"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Tabelle3!$A$5:$A$6</xm:f>
          </x14:formula1>
          <xm:sqref>B2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election sqref="A1:C6"/>
    </sheetView>
  </sheetViews>
  <sheetFormatPr baseColWidth="10" defaultRowHeight="15" x14ac:dyDescent="0.25"/>
  <sheetData>
    <row r="1" spans="1:1" x14ac:dyDescent="0.25">
      <c r="A1" t="s">
        <v>22</v>
      </c>
    </row>
    <row r="2" spans="1:1" x14ac:dyDescent="0.25">
      <c r="A2" t="s">
        <v>23</v>
      </c>
    </row>
    <row r="5" spans="1:1" x14ac:dyDescent="0.25">
      <c r="A5" t="s">
        <v>4</v>
      </c>
    </row>
    <row r="6" spans="1:1" x14ac:dyDescent="0.25">
      <c r="A6" t="s">
        <v>24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Anleitung</vt:lpstr>
      <vt:lpstr>Übersichtsrechner</vt:lpstr>
      <vt:lpstr>Tabelle3</vt:lpstr>
    </vt:vector>
  </TitlesOfParts>
  <Company>GB Umwelt und Gesundheit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Busse Johanna</dc:creator>
  <cp:lastModifiedBy>Busse Johanna</cp:lastModifiedBy>
  <dcterms:created xsi:type="dcterms:W3CDTF">2016-05-03T14:28:38Z</dcterms:created>
  <dcterms:modified xsi:type="dcterms:W3CDTF">2016-06-20T09:02:19Z</dcterms:modified>
</cp:coreProperties>
</file>