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565"/>
  </bookViews>
  <sheets>
    <sheet name="Anleitung" sheetId="1" r:id="rId1"/>
    <sheet name="fortlaufender Rechner" sheetId="4" r:id="rId2"/>
    <sheet name="Tabelle5" sheetId="5" r:id="rId3"/>
  </sheets>
  <calcPr calcId="145621"/>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N4" i="4" l="1"/>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I4" i="4" l="1"/>
  <c r="I60" i="4" l="1"/>
  <c r="I61" i="4"/>
  <c r="I62" i="4"/>
  <c r="I63" i="4"/>
  <c r="I64" i="4"/>
  <c r="I65" i="4"/>
  <c r="I66" i="4"/>
  <c r="I67" i="4"/>
  <c r="I68" i="4"/>
  <c r="I69" i="4"/>
  <c r="I70" i="4"/>
  <c r="I71" i="4"/>
  <c r="I72" i="4"/>
  <c r="I73" i="4"/>
  <c r="I74" i="4"/>
  <c r="I75" i="4"/>
  <c r="I76" i="4"/>
  <c r="I77" i="4"/>
  <c r="I78" i="4"/>
  <c r="I79" i="4"/>
  <c r="I80" i="4"/>
  <c r="I81" i="4"/>
  <c r="I82" i="4"/>
  <c r="I83" i="4"/>
  <c r="I84" i="4"/>
  <c r="I85" i="4"/>
  <c r="I86" i="4"/>
  <c r="I87" i="4"/>
  <c r="I48" i="4"/>
  <c r="I49" i="4"/>
  <c r="I50" i="4"/>
  <c r="I51" i="4"/>
  <c r="I52" i="4"/>
  <c r="I53" i="4"/>
  <c r="I54" i="4"/>
  <c r="I55" i="4"/>
  <c r="I56" i="4"/>
  <c r="I57" i="4"/>
  <c r="I58" i="4"/>
  <c r="I59" i="4"/>
  <c r="I88" i="4"/>
  <c r="I89" i="4"/>
  <c r="I90" i="4"/>
  <c r="I91" i="4"/>
  <c r="I92" i="4"/>
  <c r="I93" i="4"/>
  <c r="I94" i="4"/>
  <c r="I95" i="4"/>
  <c r="I96" i="4"/>
  <c r="I97" i="4"/>
  <c r="I98" i="4"/>
  <c r="I99" i="4"/>
  <c r="I100" i="4"/>
  <c r="I101" i="4"/>
  <c r="I102" i="4"/>
  <c r="I33" i="4"/>
  <c r="I34" i="4"/>
  <c r="I35" i="4"/>
  <c r="I36" i="4"/>
  <c r="I37" i="4"/>
  <c r="I38" i="4"/>
  <c r="I39" i="4"/>
  <c r="I40" i="4"/>
  <c r="I41" i="4"/>
  <c r="I42" i="4"/>
  <c r="I43" i="4"/>
  <c r="I44" i="4"/>
  <c r="I45" i="4"/>
  <c r="I46" i="4"/>
  <c r="I47" i="4"/>
  <c r="I103" i="4"/>
  <c r="I5" i="4"/>
  <c r="I6" i="4"/>
  <c r="I7" i="4"/>
  <c r="I8" i="4"/>
  <c r="I9" i="4"/>
  <c r="I10" i="4"/>
  <c r="K5" i="4" l="1"/>
  <c r="K12" i="4"/>
  <c r="K13" i="4"/>
  <c r="K14" i="4"/>
  <c r="K15" i="4"/>
  <c r="K16" i="4"/>
  <c r="K17" i="4"/>
  <c r="K18" i="4"/>
  <c r="K19" i="4"/>
  <c r="K20" i="4"/>
  <c r="K21" i="4"/>
  <c r="K22" i="4"/>
  <c r="K23" i="4"/>
  <c r="K24" i="4"/>
  <c r="K25" i="4"/>
  <c r="K26" i="4"/>
  <c r="K27" i="4"/>
  <c r="K28" i="4"/>
  <c r="K29" i="4"/>
  <c r="K30" i="4"/>
  <c r="K31" i="4"/>
  <c r="K32" i="4"/>
  <c r="K104" i="4"/>
  <c r="K105" i="4"/>
  <c r="K106" i="4"/>
  <c r="K107" i="4"/>
  <c r="K108" i="4"/>
  <c r="K109" i="4"/>
  <c r="K110" i="4"/>
  <c r="K111" i="4"/>
  <c r="K112" i="4"/>
  <c r="K113" i="4"/>
  <c r="K114" i="4"/>
  <c r="K115" i="4"/>
  <c r="K116" i="4"/>
  <c r="K117" i="4"/>
  <c r="K118" i="4"/>
  <c r="K119" i="4"/>
  <c r="K120" i="4"/>
  <c r="K121" i="4"/>
  <c r="K122" i="4"/>
  <c r="K123" i="4"/>
  <c r="K124" i="4"/>
  <c r="O124" i="4" l="1"/>
  <c r="L124" i="4"/>
  <c r="I124" i="4"/>
  <c r="O123" i="4"/>
  <c r="L123" i="4"/>
  <c r="I123" i="4"/>
  <c r="O122" i="4"/>
  <c r="L122" i="4"/>
  <c r="I122" i="4"/>
  <c r="O121" i="4"/>
  <c r="L121" i="4"/>
  <c r="I121" i="4"/>
  <c r="O120" i="4"/>
  <c r="L120" i="4"/>
  <c r="I120" i="4"/>
  <c r="O119" i="4"/>
  <c r="L119" i="4"/>
  <c r="I119" i="4"/>
  <c r="O118" i="4"/>
  <c r="L118" i="4"/>
  <c r="I118" i="4"/>
  <c r="O117" i="4"/>
  <c r="L117" i="4"/>
  <c r="I117" i="4"/>
  <c r="O116" i="4"/>
  <c r="L116" i="4"/>
  <c r="I116" i="4"/>
  <c r="O115" i="4"/>
  <c r="L115" i="4"/>
  <c r="I115" i="4"/>
  <c r="O114" i="4"/>
  <c r="L114" i="4"/>
  <c r="I114" i="4"/>
  <c r="O113" i="4"/>
  <c r="L113" i="4"/>
  <c r="I113" i="4"/>
  <c r="O112" i="4"/>
  <c r="L112" i="4"/>
  <c r="I112" i="4"/>
  <c r="O111" i="4"/>
  <c r="L111" i="4"/>
  <c r="I111" i="4"/>
  <c r="O110" i="4"/>
  <c r="L110" i="4"/>
  <c r="I110" i="4"/>
  <c r="O109" i="4"/>
  <c r="L109" i="4"/>
  <c r="I109" i="4"/>
  <c r="O108" i="4"/>
  <c r="L108" i="4"/>
  <c r="I108" i="4"/>
  <c r="O107" i="4"/>
  <c r="L107" i="4"/>
  <c r="I107" i="4"/>
  <c r="O106" i="4"/>
  <c r="L106" i="4"/>
  <c r="I106" i="4"/>
  <c r="O105" i="4"/>
  <c r="L105" i="4"/>
  <c r="I105" i="4"/>
  <c r="O104" i="4"/>
  <c r="L104" i="4"/>
  <c r="I104" i="4"/>
  <c r="O32" i="4"/>
  <c r="L32" i="4"/>
  <c r="I32" i="4"/>
  <c r="O31" i="4"/>
  <c r="L31" i="4"/>
  <c r="I31" i="4"/>
  <c r="O30" i="4"/>
  <c r="L30" i="4"/>
  <c r="I30" i="4"/>
  <c r="O29" i="4"/>
  <c r="L29" i="4"/>
  <c r="I29" i="4"/>
  <c r="O28" i="4"/>
  <c r="L28" i="4"/>
  <c r="I28" i="4"/>
  <c r="O27" i="4"/>
  <c r="L27" i="4"/>
  <c r="I27" i="4"/>
  <c r="O26" i="4"/>
  <c r="L26" i="4"/>
  <c r="I26" i="4"/>
  <c r="O25" i="4"/>
  <c r="L25" i="4"/>
  <c r="I25" i="4"/>
  <c r="O24" i="4"/>
  <c r="L24" i="4"/>
  <c r="I24" i="4"/>
  <c r="O23" i="4"/>
  <c r="L23" i="4"/>
  <c r="I23" i="4"/>
  <c r="O22" i="4"/>
  <c r="L22" i="4"/>
  <c r="I22" i="4"/>
  <c r="A22" i="4"/>
  <c r="I3" i="4" s="1"/>
  <c r="O21" i="4"/>
  <c r="L21" i="4"/>
  <c r="I21" i="4"/>
  <c r="O20" i="4"/>
  <c r="L20" i="4"/>
  <c r="I20" i="4"/>
  <c r="O19" i="4"/>
  <c r="L19" i="4"/>
  <c r="I19" i="4"/>
  <c r="A19" i="4"/>
  <c r="O18" i="4"/>
  <c r="L18" i="4"/>
  <c r="I18" i="4"/>
  <c r="A18" i="4"/>
  <c r="O17" i="4"/>
  <c r="L17" i="4"/>
  <c r="I17" i="4"/>
  <c r="O16" i="4"/>
  <c r="L16" i="4"/>
  <c r="I16" i="4"/>
  <c r="O15" i="4"/>
  <c r="L15" i="4"/>
  <c r="I15" i="4"/>
  <c r="O14" i="4"/>
  <c r="L14" i="4"/>
  <c r="I14" i="4"/>
  <c r="O13" i="4"/>
  <c r="L13" i="4"/>
  <c r="I13" i="4"/>
  <c r="O12" i="4"/>
  <c r="L12" i="4"/>
  <c r="I12" i="4"/>
  <c r="I11" i="4"/>
  <c r="K11" i="4" s="1"/>
  <c r="B5" i="4"/>
  <c r="A5" i="4"/>
  <c r="B4" i="4"/>
  <c r="A4" i="4"/>
  <c r="P3" i="4" l="1"/>
  <c r="O3" i="4"/>
  <c r="K10" i="4"/>
  <c r="L11" i="4"/>
  <c r="O11" i="4"/>
  <c r="K4" i="4"/>
  <c r="O8" i="4"/>
  <c r="L5" i="4"/>
  <c r="K7" i="4"/>
  <c r="O10" i="4"/>
  <c r="O7" i="4"/>
  <c r="O4" i="4"/>
  <c r="O5" i="4"/>
  <c r="O9" i="4"/>
  <c r="O6" i="4"/>
  <c r="K9" i="4"/>
  <c r="K6" i="4"/>
  <c r="K8" i="4"/>
  <c r="C22" i="4"/>
  <c r="C23" i="4" s="1"/>
  <c r="L10" i="4"/>
  <c r="L9" i="4" l="1"/>
  <c r="L7" i="4"/>
  <c r="L6" i="4"/>
  <c r="L4" i="4"/>
  <c r="K3" i="4"/>
  <c r="Q3" i="4" s="1"/>
  <c r="L8" i="4"/>
  <c r="L3" i="4" l="1"/>
  <c r="N3" i="4" s="1"/>
  <c r="K125" i="4"/>
  <c r="K126" i="4" s="1"/>
  <c r="M3" i="4" l="1"/>
  <c r="A13" i="4"/>
  <c r="N125" i="4" l="1"/>
  <c r="L126" i="4" s="1"/>
  <c r="A10" i="4" s="1"/>
  <c r="C10" i="4" s="1"/>
  <c r="M125" i="4"/>
  <c r="L125" i="4" s="1"/>
  <c r="A8" i="4" l="1"/>
  <c r="C8" i="4" s="1"/>
</calcChain>
</file>

<file path=xl/sharedStrings.xml><?xml version="1.0" encoding="utf-8"?>
<sst xmlns="http://schemas.openxmlformats.org/spreadsheetml/2006/main" count="188" uniqueCount="65">
  <si>
    <t>Berechnung für das aktuell laufende Halbjahr</t>
  </si>
  <si>
    <t>Anleitung</t>
  </si>
  <si>
    <t>hier geht's zum Rechner</t>
  </si>
  <si>
    <t>fortlaufender Tierzahlrechner Mastkälber/Mastrinder</t>
  </si>
  <si>
    <t>Berechnung für Mastkälber (männlich und weiblich) oder Mastrinder im laufenden Halbjahr</t>
  </si>
  <si>
    <r>
      <t xml:space="preserve">Nutzungsart </t>
    </r>
    <r>
      <rPr>
        <sz val="11"/>
        <color theme="1"/>
        <rFont val="Calibri"/>
        <family val="2"/>
        <scheme val="minor"/>
      </rPr>
      <t>(bitte mit Hilfe des Dropdown-Menüs auswählen)</t>
    </r>
  </si>
  <si>
    <t>Ohrmarkennummer</t>
  </si>
  <si>
    <r>
      <t xml:space="preserve">Datum zum Zeitpunkt des Einstallens </t>
    </r>
    <r>
      <rPr>
        <b/>
        <sz val="11"/>
        <rFont val="Calibri"/>
        <family val="2"/>
      </rPr>
      <t>bzw. Beginn des Halbjahres (=01.01 oder 01.07)</t>
    </r>
  </si>
  <si>
    <r>
      <t xml:space="preserve">Lebensalter in Tagen zum Zeitpunkt des Einstallens </t>
    </r>
    <r>
      <rPr>
        <b/>
        <sz val="11"/>
        <rFont val="Calibri"/>
        <family val="2"/>
      </rPr>
      <t>bzw. Beginn des Halbjahres (=01.01 oder 01.07)</t>
    </r>
  </si>
  <si>
    <r>
      <rPr>
        <b/>
        <sz val="11"/>
        <rFont val="Calibri"/>
        <family val="2"/>
      </rPr>
      <t>Datum zum Zeitpunkt des Abgangs</t>
    </r>
    <r>
      <rPr>
        <sz val="11"/>
        <rFont val="Calibri"/>
        <family val="2"/>
      </rPr>
      <t xml:space="preserve"> (geht das Tier ab (z.B. Verkauf), ändern Sie das Datum händisch, im Vorfeld bitte </t>
    </r>
    <r>
      <rPr>
        <b/>
        <u/>
        <sz val="11"/>
        <rFont val="Calibri"/>
        <family val="2"/>
      </rPr>
      <t>NICHTS</t>
    </r>
    <r>
      <rPr>
        <sz val="11"/>
        <rFont val="Calibri"/>
        <family val="2"/>
      </rPr>
      <t xml:space="preserve"> eintragen, sonst Verfälschung der Ergebnisse. Es wird das tagesaktuelle Datum angezeigt)</t>
    </r>
  </si>
  <si>
    <t>Lebensalter in Tagen zum Zeitpunkt des Verkaufs (oder bis Halbjahresende)</t>
  </si>
  <si>
    <t>Tage als Nutzungsart Mastkalb/Mastrind im Betrieb im Halbjahr</t>
  </si>
  <si>
    <r>
      <t xml:space="preserve">Tage als Nutzungsart </t>
    </r>
    <r>
      <rPr>
        <b/>
        <sz val="11"/>
        <color theme="1"/>
        <rFont val="Calibri"/>
        <family val="2"/>
        <scheme val="minor"/>
      </rPr>
      <t>Mastkalb</t>
    </r>
    <r>
      <rPr>
        <sz val="11"/>
        <color theme="1"/>
        <rFont val="Calibri"/>
        <family val="2"/>
        <scheme val="minor"/>
      </rPr>
      <t xml:space="preserve"> im Betrieb im Halbjahr</t>
    </r>
  </si>
  <si>
    <r>
      <t xml:space="preserve">Tage als Nutzungsart </t>
    </r>
    <r>
      <rPr>
        <b/>
        <sz val="11"/>
        <color theme="1"/>
        <rFont val="Calibri"/>
        <family val="2"/>
        <scheme val="minor"/>
      </rPr>
      <t>Mastrind</t>
    </r>
    <r>
      <rPr>
        <sz val="11"/>
        <color theme="1"/>
        <rFont val="Calibri"/>
        <family val="2"/>
        <scheme val="minor"/>
      </rPr>
      <t xml:space="preserve"> im Betrieb im Halbjahr</t>
    </r>
  </si>
  <si>
    <t>Tage ab Datum Spalte G  bis heute</t>
  </si>
  <si>
    <t>Hinweise</t>
  </si>
  <si>
    <r>
      <t>Zeitraum</t>
    </r>
    <r>
      <rPr>
        <sz val="11"/>
        <color theme="1"/>
        <rFont val="Calibri"/>
        <family val="2"/>
        <scheme val="minor"/>
      </rPr>
      <t xml:space="preserve"> (bitte auswählen)</t>
    </r>
    <r>
      <rPr>
        <b/>
        <sz val="11"/>
        <color indexed="8"/>
        <rFont val="Calibri"/>
        <family val="2"/>
      </rPr>
      <t>:</t>
    </r>
  </si>
  <si>
    <t>Halbjahr I (01.01.20xx-30.06.20xx)</t>
  </si>
  <si>
    <t>Verfügbare Tiertage pro Nutzungsart:</t>
  </si>
  <si>
    <t>Mastkalb &lt; 8 Monate</t>
  </si>
  <si>
    <t xml:space="preserve">Datum geändert: </t>
  </si>
  <si>
    <t>Bitte tragen Sie Ihre Daten in die grünen Kästchen ein</t>
  </si>
  <si>
    <t>Ergebnis:</t>
  </si>
  <si>
    <t>Mastrind &gt; 8 Monate</t>
  </si>
  <si>
    <r>
      <t xml:space="preserve">Genutzte Tiertage </t>
    </r>
    <r>
      <rPr>
        <b/>
        <u/>
        <sz val="11"/>
        <color indexed="8"/>
        <rFont val="Calibri"/>
        <family val="2"/>
      </rPr>
      <t>Mastkälber</t>
    </r>
    <r>
      <rPr>
        <b/>
        <sz val="11"/>
        <color indexed="8"/>
        <rFont val="Calibri"/>
        <family val="2"/>
      </rPr>
      <t>:</t>
    </r>
  </si>
  <si>
    <t xml:space="preserve">Anzahl der Mastkälber </t>
  </si>
  <si>
    <t xml:space="preserve">Der Wechsel der Nutzungsart wird vereinfacht mit 244 Tagen </t>
  </si>
  <si>
    <t>bis heute</t>
  </si>
  <si>
    <r>
      <t xml:space="preserve">Genutzte Tiertage </t>
    </r>
    <r>
      <rPr>
        <b/>
        <u/>
        <sz val="11"/>
        <color indexed="8"/>
        <rFont val="Calibri"/>
        <family val="2"/>
      </rPr>
      <t>Mastrinder</t>
    </r>
    <r>
      <rPr>
        <b/>
        <sz val="11"/>
        <color indexed="8"/>
        <rFont val="Calibri"/>
        <family val="2"/>
      </rPr>
      <t>:</t>
    </r>
  </si>
  <si>
    <t>Anzahl der Mastrinder</t>
  </si>
  <si>
    <t>Anzahl Mastkälber mit Wechsel der Nutzungsart</t>
  </si>
  <si>
    <t>Geben Sie das Datum bitte immer folgendermaßen ein: DD.MM</t>
  </si>
  <si>
    <r>
      <rPr>
        <b/>
        <u/>
        <sz val="11"/>
        <color indexed="8"/>
        <rFont val="Calibri"/>
        <family val="2"/>
      </rPr>
      <t>innerhalb</t>
    </r>
    <r>
      <rPr>
        <b/>
        <sz val="11"/>
        <color indexed="8"/>
        <rFont val="Calibri"/>
        <family val="2"/>
      </rPr>
      <t xml:space="preserve"> des Zeitraums bis heute:</t>
    </r>
  </si>
  <si>
    <t>Endes des Halbjahres</t>
  </si>
  <si>
    <t>Datum aktuell</t>
  </si>
  <si>
    <t>Halbjahr II (01.07.20xx-31.12.20xx)</t>
  </si>
  <si>
    <t>zurück zur Anleitung</t>
  </si>
  <si>
    <t>Kurzanleitung:</t>
  </si>
  <si>
    <t>Vorgehensweise zum Befüllen des Rechners mit Ihren Daten:</t>
  </si>
  <si>
    <t>Wann sollte man den fortlaufenden Tierzahlrechner für das aktuelle Halbjahr wählen:</t>
  </si>
  <si>
    <t xml:space="preserve">Wählen Sie den fortlaufenden Rechner, wenn Sie eine detaillierte Eingabe Ihres Bestandes wünschen: Die Nutzungsart, die Ohrmarkennummern der Tiere, das Alter beim Einstallen sowie das Zugangs- und Abgangsdatum werden erfasst. Der Rechner bietet außerdem den Vorteil, dass die Nutzungsarten Mastrind und Mastkalb in einer gemeinsamen Tabelle erfasst werden können. Wenn ein Mastkalb im Halbjahr zum Mastrind wird (definiert ab einem Lebensalter von über 244 Tagen), wird dies vom Rechner erkannt und automatisch der neuen Nutzungsart zugerechnet. </t>
  </si>
  <si>
    <t>Löschen von bereits eingegebenen Daten:</t>
  </si>
  <si>
    <t>Füllen Sie Ihre Daten ausschließlich in die grünen Kästchen ein. In den grauen Kästchen sind Formeln zur Berechnung hinterlegt. Diese würden bei Befüllen gelöscht werden!</t>
  </si>
  <si>
    <t>Hinweise und Fehlermeldungen:</t>
  </si>
  <si>
    <t>3) Geben Sie die Ohrmarkennummern Ihrer Tiere in Spalte F ein.</t>
  </si>
  <si>
    <t>5) Geben Sie das Lebensalter Ihrer Tiere zum Einstallungszeitpunkt in Tagen in Spalte H ein.</t>
  </si>
  <si>
    <r>
      <rPr>
        <u/>
        <sz val="11"/>
        <color indexed="8"/>
        <rFont val="Calibri"/>
        <family val="2"/>
      </rPr>
      <t>Hinweis Spalte I:</t>
    </r>
    <r>
      <rPr>
        <sz val="11"/>
        <color theme="1"/>
        <rFont val="Calibri"/>
        <family val="2"/>
        <scheme val="minor"/>
      </rPr>
      <t xml:space="preserve"> Wurde das Tier bis heute nicht</t>
    </r>
  </si>
  <si>
    <t>Ergebnis abrufen:</t>
  </si>
  <si>
    <t>Den errechneten durchschnittlichen Halbjahresbestand sowie die Anzahl genutzter Tiertage können Sie im rot markierten Feld "Ergebnis" ganz links in der Tabelle getrennt nach Nutzungsarten ablesen. Außerdem wird Ihnen angezeigt, wie viele Tiere innerhalb des Halbjahres die Nutzungsart gewechselt haben.</t>
  </si>
  <si>
    <t>Das Ergebnis wird gerundet.</t>
  </si>
  <si>
    <t>(enspricht ca. 8 Monate) berechnet.</t>
  </si>
  <si>
    <t>abgegeben, tragen Sie bitte kein Datum ein.</t>
  </si>
  <si>
    <t>Mit diesem Rechner kann die Tierzahl für das aktuell laufende Halbjahr errechnet werden. Die Berechnung stellt lediglich eine Annäherung an die durchschnittlich gehaltene Tierzahl im Halbjahr dar! Erst bei Öffnen des Rechners am letzten Tag des Halbjahres sowie nach Eingabe aller Zu- und Abgänge kann von einer validen Berechnung des halbjährlichen Durchschnittsbestandes ausgegeangen werden. Eine Berechnung für bereits vergangene Halbjahre ist nicht möglich. Hierzu verwenden Sie bitte den fortlaufenden Tierzahlrechner für ein vergangenes Halbjahr.</t>
  </si>
  <si>
    <t>1) Wählen Sie das Halbjahr im Dropdown-Menü (Zelle D2) mit einem Klick auf den angezeigten Pfeil und einem Klick auf das gewünschte Halbjahr aus. Halbjahr I, wenn es sich um den Zeitraum 01.01.-30.06. eines Jahres handelt, Halbjahr II, wenn es sich um den Zeitraum 01.07.-31.12. eines Jahres handelt.</t>
  </si>
  <si>
    <t>2) Wählen Sie die Nutzungsart "Mastkalb &lt; 8 Monate" oder "Mastrind &gt; 8 Monate" im Dropdown-Menü (Spalte E) mit einem Klick auf den angezeigten Pfeil und einem Klick auf die gewünschte Nutzungsart aus.</t>
  </si>
  <si>
    <t>4) Geben Sie das Zu- und Abgangsdatum Ihrer Tiere in Spalte G bzw. I ein (wichtig: im Format DD.MM). Wenn das Tier noch nicht abgegangen ist, trägt die Tabelle automatisch das heutige Datum ein. Die Kästchen zum Ankreuzen können Ihnen helfen, zu markieren, bei welchen Tieren Sie das Abgangsdatum schon festgelegt haben. Achten Sie darauf, dass das Zugangsdatum nicht vor Beginn des jeweiligen Halbjahres liegt. Eine korrekte Berechnung des Durchschnittsbestands ist sonst nicht möglich.</t>
  </si>
  <si>
    <t>Wenn Sie das Halbjahr oder die Nutzungsart im Dropdown-Menü falsch ausgewählt haben, können Sie mit einem erneuten Klick auf den Pfeil des Menüs die Auswahl wechseln. Bei der Nutzungsart können Sie dabei auch ein leeres Feld auswählen.</t>
  </si>
  <si>
    <t>Wenn Sie in die grünen Felder eingegebene Daten löschen möchten, können Sie diese entweder mit einem Klick in die jeweilige Zelle und einer neuen Eintragung überschreiben oder Sie löschen die Eintragung komplett mit der Taste "Entfernen". Das Datum des Abgangs des Tieres bitte nur löschen, wenn es händisch eingetragen wurde. Automatisch eingetragene Abgangsdaten werden auch automatisch gelöscht.</t>
  </si>
  <si>
    <r>
      <t xml:space="preserve">Die Meldung </t>
    </r>
    <r>
      <rPr>
        <u/>
        <sz val="11"/>
        <color theme="1"/>
        <rFont val="Calibri"/>
        <family val="2"/>
        <scheme val="minor"/>
      </rPr>
      <t xml:space="preserve">"Mastkalb wird innerhalb des Zeitraums zum Mastrind" </t>
    </r>
    <r>
      <rPr>
        <sz val="11"/>
        <color theme="1"/>
        <rFont val="Calibri"/>
        <family val="2"/>
        <scheme val="minor"/>
      </rPr>
      <t>ist kein Fehler, sondern weist lediglich darauf hin, dass das eingetragene Mastkalb die Nutzungsart wechselt. Nach 244 Lebenstagen wird es vom Rechner als Mastrind gewertet. Wenn das so korrekt ist, können Sie die Meldung ignorieren.</t>
    </r>
  </si>
  <si>
    <r>
      <t>Die Meldung</t>
    </r>
    <r>
      <rPr>
        <u/>
        <sz val="11"/>
        <color theme="1"/>
        <rFont val="Calibri"/>
        <family val="2"/>
        <scheme val="minor"/>
      </rPr>
      <t xml:space="preserve"> "Achtung: Mastkalb nur bis 244 Tage zum Zeitpunkt des Einstallens!"</t>
    </r>
    <r>
      <rPr>
        <sz val="11"/>
        <color theme="1"/>
        <rFont val="Calibri"/>
        <family val="2"/>
        <scheme val="minor"/>
      </rPr>
      <t xml:space="preserve"> weist darauf hin, dass die Nutzungsart "Mastkalb &lt; 8 Monate" eingetragen wurde, aber das Lebensalter zum Zeitpunkt des Einstallens bereits das Alter eines Mastkalbs (244 Tage) überschreitet. Wird die Fehlermeldung ignoriert, geht dieses Tier nicht in die Berechnung ein. Sie können den Fehler beheben, indem Sie entweder das Lebensalter zum Zeitpunkt des Einstallens korrigieren oder dem Tier die Nutzungsart "Mastrind &gt; 8 Monate" zuweisen.</t>
    </r>
  </si>
  <si>
    <t>In diesem Rechner gibt es keine Möglichkeit, den separat Anfangsbestand zu erfassen. Deshalb müssen alle Tiere, die zu Beginn des Halbjahres schon in Ihrem Bestand waren ebenfalls in die Liste eingetragen werden, mit Einstallungsdatum zum ersten Tag des Halbjahres. Wird ein früheres Einstalldatum als zum ersten Tag des Halbjahres eingetragen oder der Anfangsbestand nicht mit einbezogen, ist die Berechnung des Durchschnittsbestands fehlerhaft!</t>
  </si>
  <si>
    <t>Tage Einstalldatum bis Abgangsdatum</t>
  </si>
  <si>
    <r>
      <t xml:space="preserve">Die Meldung </t>
    </r>
    <r>
      <rPr>
        <u/>
        <sz val="11"/>
        <color theme="1"/>
        <rFont val="Calibri"/>
        <family val="2"/>
        <scheme val="minor"/>
      </rPr>
      <t>"Achtung: Mastrind erst ab Lebensalter von 245 Tagen!"</t>
    </r>
    <r>
      <rPr>
        <sz val="11"/>
        <color theme="1"/>
        <rFont val="Calibri"/>
        <family val="2"/>
        <scheme val="minor"/>
      </rPr>
      <t xml:space="preserve"> erscheint, wenn für ein Mastrind ein zu niedriges Lebensalter zum Zeitpunkt des Einstallens (Spalte H) eingetragen wurde. Wird die Fehlermeldung ignoriert, geht dieses Tier nicht in die Berechnung ein. Sie können den Fehler beheben, indem Sie das Lebensalter in Spalte H korrigieren oder, falls das Tier tatsächlich noch unter 245 Tage alt ist, indem Sie die Nutzungsart in "Mastkalb &lt; 8 Monate" ändern.</t>
    </r>
  </si>
  <si>
    <r>
      <t xml:space="preserve">Die Meldung </t>
    </r>
    <r>
      <rPr>
        <u/>
        <sz val="11"/>
        <color theme="1"/>
        <rFont val="Calibri"/>
        <family val="2"/>
        <scheme val="minor"/>
      </rPr>
      <t>"Achtung: Bitte Einstalldatum bzw. Abgangsdatum überprüfen!"</t>
    </r>
    <r>
      <rPr>
        <sz val="11"/>
        <color theme="1"/>
        <rFont val="Calibri"/>
        <family val="2"/>
        <scheme val="minor"/>
      </rPr>
      <t xml:space="preserve"> zeigt an, dass die Haltungsdauer des Tieres die Anzahl der Tage eines Halbjahres überschreitet. Sie sollten daher nocheinmal überprüfen, ob Sie das korrekte Einstall- (Spalte G) bzw. Abgangsdatum (Spalte I) angegeben haben. Sobald beide Daten innerhalb des Halbjahres liegen, verschwindet die Fehlermeldung. Wird die Fehlermeldung ignoriert, geht dieses Tier nicht in die Berechnung ein.</t>
    </r>
  </si>
  <si>
    <t>Stand Juni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</si>
</sst>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2"/>
      <color theme="1"/>
      <name val="Calibri"/>
      <family val="2"/>
      <scheme val="minor"/>
    </font>
    <font>
      <u/>
      <sz val="11"/>
      <color theme="10"/>
      <name val="Calibri"/>
      <family val="2"/>
      <scheme val="minor"/>
    </font>
    <font>
      <sz val="14"/>
      <name val="Calibri"/>
      <family val="2"/>
      <scheme val="minor"/>
    </font>
    <font>
      <sz val="16"/>
      <color theme="1"/>
      <name val="Calibri"/>
      <family val="2"/>
      <scheme val="minor"/>
    </font>
    <font>
      <sz val="20"/>
      <color theme="1"/>
      <name val="Calibri"/>
      <family val="2"/>
      <scheme val="minor"/>
    </font>
    <font>
      <b/>
      <sz val="14"/>
      <color theme="1"/>
      <name val="Calibri"/>
      <family val="2"/>
      <scheme val="minor"/>
    </font>
    <font>
      <sz val="8"/>
      <color rgb="FF000000"/>
      <name val="Tahoma"/>
      <family val="2"/>
    </font>
    <font>
      <b/>
      <sz val="11"/>
      <name val="Calibri"/>
      <family val="2"/>
    </font>
    <font>
      <sz val="11"/>
      <name val="Calibri"/>
      <family val="2"/>
    </font>
    <font>
      <b/>
      <u/>
      <sz val="11"/>
      <name val="Calibri"/>
      <family val="2"/>
    </font>
    <font>
      <sz val="11"/>
      <name val="Calibri"/>
      <family val="2"/>
      <scheme val="minor"/>
    </font>
    <font>
      <b/>
      <sz val="11"/>
      <color indexed="8"/>
      <name val="Calibri"/>
      <family val="2"/>
    </font>
    <font>
      <u/>
      <sz val="11"/>
      <color theme="1"/>
      <name val="Calibri"/>
      <family val="2"/>
      <scheme val="minor"/>
    </font>
    <font>
      <b/>
      <u/>
      <sz val="11"/>
      <color indexed="8"/>
      <name val="Calibri"/>
      <family val="2"/>
    </font>
    <font>
      <b/>
      <sz val="11"/>
      <name val="Calibri"/>
      <family val="2"/>
      <scheme val="minor"/>
    </font>
    <font>
      <sz val="11"/>
      <color theme="2"/>
      <name val="Calibri"/>
      <family val="2"/>
      <scheme val="minor"/>
    </font>
    <font>
      <u/>
      <sz val="11"/>
      <color indexed="8"/>
      <name val="Calibri"/>
      <family val="2"/>
    </font>
    <font>
      <i/>
      <sz val="11"/>
      <color theme="1"/>
      <name val="Calibri"/>
      <family val="2"/>
      <scheme val="minor"/>
    </font>
  </fonts>
  <fills count="10">
    <fill>
      <patternFill patternType="none"/>
    </fill>
    <fill>
      <patternFill patternType="gray125"/>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113">
    <xf numFmtId="0" fontId="0" fillId="0" borderId="0" xfId="0"/>
    <xf numFmtId="0" fontId="4" fillId="0" borderId="0" xfId="0" applyFont="1" applyAlignment="1">
      <alignment horizontal="center"/>
    </xf>
    <xf numFmtId="0" fontId="8" fillId="2" borderId="0" xfId="0" applyFont="1" applyFill="1" applyAlignment="1">
      <alignment horizontal="center"/>
    </xf>
    <xf numFmtId="0" fontId="7" fillId="3" borderId="0" xfId="0" applyFont="1" applyFill="1"/>
    <xf numFmtId="0" fontId="0" fillId="0" borderId="0" xfId="0" applyAlignment="1">
      <alignment vertical="top" wrapText="1"/>
    </xf>
    <xf numFmtId="0" fontId="16" fillId="8" borderId="4" xfId="0" applyFont="1" applyFill="1" applyBorder="1" applyAlignment="1" applyProtection="1">
      <alignment vertical="top"/>
    </xf>
    <xf numFmtId="0" fontId="0" fillId="8" borderId="7" xfId="0" applyFill="1" applyBorder="1" applyProtection="1"/>
    <xf numFmtId="0" fontId="0" fillId="8" borderId="7" xfId="0" applyFont="1" applyFill="1" applyBorder="1" applyProtection="1"/>
    <xf numFmtId="0" fontId="0" fillId="8" borderId="11" xfId="0" applyFill="1" applyBorder="1"/>
    <xf numFmtId="0" fontId="0" fillId="0" borderId="0" xfId="0" applyFill="1"/>
    <xf numFmtId="0" fontId="0" fillId="8" borderId="0" xfId="0" applyFill="1" applyBorder="1"/>
    <xf numFmtId="0" fontId="6" fillId="5" borderId="1" xfId="2" applyFont="1" applyFill="1" applyBorder="1" applyAlignment="1">
      <alignment horizontal="center" wrapText="1"/>
    </xf>
    <xf numFmtId="0" fontId="0" fillId="8" borderId="2" xfId="0" applyFill="1" applyBorder="1"/>
    <xf numFmtId="0" fontId="0" fillId="8" borderId="6" xfId="0" applyFill="1" applyBorder="1"/>
    <xf numFmtId="0" fontId="0" fillId="8" borderId="13" xfId="0" applyFill="1" applyBorder="1"/>
    <xf numFmtId="0" fontId="0" fillId="4" borderId="1" xfId="0" applyFill="1" applyBorder="1"/>
    <xf numFmtId="0" fontId="2" fillId="8" borderId="7" xfId="0" applyFont="1" applyFill="1" applyBorder="1"/>
    <xf numFmtId="0" fontId="0" fillId="0" borderId="0" xfId="0" applyFill="1" applyBorder="1" applyAlignment="1">
      <alignment vertical="center" wrapText="1"/>
    </xf>
    <xf numFmtId="0" fontId="0" fillId="0" borderId="0" xfId="0" applyAlignment="1">
      <alignment wrapText="1"/>
    </xf>
    <xf numFmtId="0" fontId="3" fillId="0" borderId="0" xfId="0" applyFont="1"/>
    <xf numFmtId="0" fontId="0" fillId="0" borderId="0" xfId="0" applyFont="1" applyAlignment="1">
      <alignment wrapText="1"/>
    </xf>
    <xf numFmtId="0" fontId="3" fillId="0" borderId="0" xfId="0" applyFont="1" applyAlignment="1">
      <alignment wrapText="1"/>
    </xf>
    <xf numFmtId="0" fontId="0" fillId="0" borderId="0" xfId="0" applyBorder="1"/>
    <xf numFmtId="0" fontId="0" fillId="0" borderId="13" xfId="0" applyBorder="1"/>
    <xf numFmtId="0" fontId="0" fillId="0" borderId="3" xfId="0" applyBorder="1"/>
    <xf numFmtId="0" fontId="0" fillId="0" borderId="14" xfId="0" applyBorder="1"/>
    <xf numFmtId="0" fontId="3" fillId="7" borderId="2" xfId="0" applyFont="1" applyFill="1" applyBorder="1" applyAlignment="1" applyProtection="1">
      <alignment horizontal="left" vertical="top" wrapText="1"/>
      <protection hidden="1"/>
    </xf>
    <xf numFmtId="0" fontId="3" fillId="7" borderId="2" xfId="0" applyFont="1" applyFill="1" applyBorder="1" applyAlignment="1" applyProtection="1">
      <alignment vertical="top" wrapText="1"/>
      <protection hidden="1"/>
    </xf>
    <xf numFmtId="14" fontId="11" fillId="7" borderId="2" xfId="0" applyNumberFormat="1" applyFont="1" applyFill="1" applyBorder="1" applyAlignment="1" applyProtection="1">
      <alignment vertical="top" wrapText="1"/>
      <protection hidden="1"/>
    </xf>
    <xf numFmtId="0" fontId="11" fillId="7" borderId="2" xfId="0" applyFont="1" applyFill="1" applyBorder="1" applyAlignment="1" applyProtection="1">
      <alignment vertical="top" wrapText="1"/>
      <protection hidden="1"/>
    </xf>
    <xf numFmtId="0" fontId="14" fillId="8" borderId="2" xfId="0" applyFont="1" applyFill="1" applyBorder="1" applyAlignment="1" applyProtection="1">
      <alignment vertical="top" wrapText="1"/>
      <protection hidden="1"/>
    </xf>
    <xf numFmtId="0" fontId="0" fillId="8" borderId="2" xfId="0" applyNumberFormat="1" applyFill="1" applyBorder="1" applyAlignment="1" applyProtection="1">
      <alignment vertical="top" wrapText="1"/>
      <protection hidden="1"/>
    </xf>
    <xf numFmtId="0" fontId="0" fillId="7" borderId="2" xfId="0" applyNumberFormat="1" applyFill="1" applyBorder="1" applyAlignment="1" applyProtection="1">
      <alignment vertical="top" wrapText="1"/>
      <protection hidden="1"/>
    </xf>
    <xf numFmtId="0" fontId="0" fillId="8" borderId="2" xfId="0" applyFill="1" applyBorder="1" applyAlignment="1" applyProtection="1">
      <alignment vertical="top" wrapText="1"/>
      <protection hidden="1"/>
    </xf>
    <xf numFmtId="0" fontId="3" fillId="7" borderId="0" xfId="0" applyFont="1" applyFill="1" applyBorder="1" applyAlignment="1" applyProtection="1">
      <alignment horizontal="center" vertical="top" wrapText="1"/>
      <protection hidden="1"/>
    </xf>
    <xf numFmtId="0" fontId="0" fillId="7" borderId="0" xfId="0" applyFill="1" applyProtection="1">
      <protection hidden="1"/>
    </xf>
    <xf numFmtId="0" fontId="3" fillId="7" borderId="0" xfId="0" applyFont="1" applyFill="1" applyBorder="1" applyAlignment="1" applyProtection="1">
      <alignment horizontal="right" vertical="top"/>
      <protection hidden="1"/>
    </xf>
    <xf numFmtId="0" fontId="0" fillId="4" borderId="1" xfId="0" applyFill="1" applyBorder="1" applyAlignment="1" applyProtection="1">
      <alignment vertical="top" wrapText="1"/>
      <protection hidden="1"/>
    </xf>
    <xf numFmtId="0" fontId="0" fillId="7" borderId="0" xfId="0" applyFill="1" applyBorder="1" applyAlignment="1" applyProtection="1">
      <alignment vertical="top" wrapText="1"/>
      <protection hidden="1"/>
    </xf>
    <xf numFmtId="0" fontId="3" fillId="7" borderId="0" xfId="0" applyFont="1" applyFill="1" applyBorder="1" applyAlignment="1" applyProtection="1">
      <alignment vertical="top" wrapText="1"/>
      <protection hidden="1"/>
    </xf>
    <xf numFmtId="14" fontId="14" fillId="7" borderId="0" xfId="0" applyNumberFormat="1" applyFont="1" applyFill="1" applyBorder="1" applyAlignment="1" applyProtection="1">
      <alignment vertical="top" wrapText="1"/>
      <protection hidden="1"/>
    </xf>
    <xf numFmtId="0" fontId="14" fillId="7" borderId="0" xfId="0" applyFont="1" applyFill="1" applyBorder="1" applyAlignment="1" applyProtection="1">
      <alignment vertical="top" wrapText="1"/>
      <protection hidden="1"/>
    </xf>
    <xf numFmtId="0" fontId="14" fillId="8" borderId="0" xfId="0" applyFont="1" applyFill="1" applyBorder="1" applyAlignment="1" applyProtection="1">
      <alignment vertical="top" wrapText="1"/>
      <protection hidden="1"/>
    </xf>
    <xf numFmtId="0" fontId="0" fillId="8" borderId="0" xfId="0" applyNumberFormat="1" applyFill="1" applyBorder="1" applyAlignment="1" applyProtection="1">
      <alignment vertical="top" wrapText="1"/>
      <protection hidden="1"/>
    </xf>
    <xf numFmtId="0" fontId="0" fillId="7" borderId="0" xfId="0" applyNumberFormat="1" applyFill="1" applyBorder="1" applyAlignment="1" applyProtection="1">
      <alignment vertical="top" wrapText="1"/>
      <protection hidden="1"/>
    </xf>
    <xf numFmtId="0" fontId="0" fillId="8" borderId="0" xfId="0" applyFill="1" applyBorder="1" applyAlignment="1" applyProtection="1">
      <alignment vertical="top" wrapText="1"/>
      <protection hidden="1"/>
    </xf>
    <xf numFmtId="0" fontId="3" fillId="7" borderId="0" xfId="0" applyFont="1" applyFill="1" applyProtection="1">
      <protection hidden="1"/>
    </xf>
    <xf numFmtId="0" fontId="0" fillId="4" borderId="5" xfId="0" applyFill="1" applyBorder="1" applyProtection="1">
      <protection hidden="1"/>
    </xf>
    <xf numFmtId="0" fontId="0" fillId="4" borderId="2" xfId="0" applyFill="1" applyBorder="1" applyProtection="1">
      <protection locked="0" hidden="1"/>
    </xf>
    <xf numFmtId="164" fontId="14" fillId="4" borderId="5" xfId="0" applyNumberFormat="1" applyFont="1" applyFill="1" applyBorder="1" applyAlignment="1" applyProtection="1">
      <alignment horizontal="right"/>
      <protection locked="0" hidden="1"/>
    </xf>
    <xf numFmtId="0" fontId="14" fillId="4" borderId="2" xfId="0" applyFont="1" applyFill="1" applyBorder="1" applyAlignment="1" applyProtection="1">
      <alignment horizontal="right"/>
      <protection locked="0" hidden="1"/>
    </xf>
    <xf numFmtId="164" fontId="0" fillId="6" borderId="5" xfId="0" applyNumberFormat="1" applyFill="1" applyBorder="1" applyAlignment="1" applyProtection="1">
      <alignment horizontal="right"/>
      <protection locked="0" hidden="1"/>
    </xf>
    <xf numFmtId="14" fontId="0" fillId="6" borderId="6" xfId="0" applyNumberFormat="1" applyFill="1" applyBorder="1" applyAlignment="1" applyProtection="1">
      <alignment horizontal="left"/>
      <protection locked="0" hidden="1"/>
    </xf>
    <xf numFmtId="0" fontId="0" fillId="8" borderId="0" xfId="0" applyNumberFormat="1" applyFill="1" applyBorder="1" applyProtection="1">
      <protection hidden="1"/>
    </xf>
    <xf numFmtId="0" fontId="0" fillId="7" borderId="4" xfId="0" applyNumberFormat="1" applyFill="1" applyBorder="1" applyProtection="1">
      <protection hidden="1"/>
    </xf>
    <xf numFmtId="0" fontId="0" fillId="7" borderId="5" xfId="0" applyNumberFormat="1" applyFill="1" applyBorder="1" applyProtection="1">
      <protection hidden="1"/>
    </xf>
    <xf numFmtId="0" fontId="2" fillId="7" borderId="5" xfId="0" applyFont="1" applyFill="1" applyBorder="1" applyProtection="1">
      <protection hidden="1"/>
    </xf>
    <xf numFmtId="1" fontId="14" fillId="7" borderId="0" xfId="0" applyNumberFormat="1" applyFont="1" applyFill="1" applyBorder="1" applyProtection="1">
      <protection hidden="1"/>
    </xf>
    <xf numFmtId="0" fontId="0" fillId="4" borderId="8" xfId="0" applyFill="1" applyBorder="1" applyProtection="1">
      <protection hidden="1"/>
    </xf>
    <xf numFmtId="0" fontId="0" fillId="4" borderId="0" xfId="0" applyFill="1" applyBorder="1" applyProtection="1">
      <protection locked="0" hidden="1"/>
    </xf>
    <xf numFmtId="164" fontId="14" fillId="4" borderId="8" xfId="0" applyNumberFormat="1" applyFont="1" applyFill="1" applyBorder="1" applyAlignment="1" applyProtection="1">
      <alignment horizontal="right"/>
      <protection locked="0" hidden="1"/>
    </xf>
    <xf numFmtId="0" fontId="0" fillId="4" borderId="0" xfId="0" applyFill="1" applyBorder="1" applyAlignment="1" applyProtection="1">
      <alignment horizontal="right"/>
      <protection locked="0" hidden="1"/>
    </xf>
    <xf numFmtId="164" fontId="0" fillId="6" borderId="8" xfId="0" applyNumberFormat="1" applyFill="1" applyBorder="1" applyAlignment="1" applyProtection="1">
      <alignment horizontal="right"/>
      <protection locked="0" hidden="1"/>
    </xf>
    <xf numFmtId="0" fontId="0" fillId="7" borderId="7" xfId="0" applyNumberFormat="1" applyFill="1" applyBorder="1" applyProtection="1">
      <protection hidden="1"/>
    </xf>
    <xf numFmtId="0" fontId="0" fillId="7" borderId="8" xfId="0" applyNumberFormat="1" applyFill="1" applyBorder="1" applyProtection="1">
      <protection hidden="1"/>
    </xf>
    <xf numFmtId="0" fontId="2" fillId="7" borderId="8" xfId="0" applyFont="1" applyFill="1" applyBorder="1" applyProtection="1">
      <protection hidden="1"/>
    </xf>
    <xf numFmtId="1" fontId="14" fillId="7" borderId="9" xfId="0" applyNumberFormat="1" applyFont="1" applyFill="1" applyBorder="1" applyProtection="1">
      <protection hidden="1"/>
    </xf>
    <xf numFmtId="0" fontId="0" fillId="7" borderId="9" xfId="0" applyFill="1" applyBorder="1" applyProtection="1">
      <protection hidden="1"/>
    </xf>
    <xf numFmtId="0" fontId="9" fillId="5" borderId="4" xfId="0" applyFont="1" applyFill="1" applyBorder="1" applyProtection="1">
      <protection hidden="1"/>
    </xf>
    <xf numFmtId="0" fontId="0" fillId="5" borderId="2" xfId="0" applyFill="1" applyBorder="1" applyProtection="1">
      <protection hidden="1"/>
    </xf>
    <xf numFmtId="0" fontId="3" fillId="5" borderId="7" xfId="0" applyFont="1" applyFill="1" applyBorder="1" applyProtection="1">
      <protection hidden="1"/>
    </xf>
    <xf numFmtId="0" fontId="0" fillId="5" borderId="0" xfId="0" applyFill="1" applyBorder="1" applyProtection="1">
      <protection hidden="1"/>
    </xf>
    <xf numFmtId="0" fontId="3" fillId="5" borderId="0" xfId="0" applyFont="1" applyFill="1" applyBorder="1" applyProtection="1">
      <protection hidden="1"/>
    </xf>
    <xf numFmtId="1" fontId="1" fillId="5" borderId="10" xfId="1" applyNumberFormat="1" applyFont="1" applyFill="1" applyBorder="1" applyAlignment="1" applyProtection="1">
      <alignment horizontal="left"/>
      <protection hidden="1"/>
    </xf>
    <xf numFmtId="0" fontId="0" fillId="5" borderId="9" xfId="0" applyFill="1" applyBorder="1" applyProtection="1">
      <protection hidden="1"/>
    </xf>
    <xf numFmtId="2" fontId="14" fillId="5" borderId="9" xfId="0" applyNumberFormat="1" applyFont="1" applyFill="1" applyBorder="1" applyProtection="1">
      <protection hidden="1"/>
    </xf>
    <xf numFmtId="1" fontId="14" fillId="5" borderId="9" xfId="0" applyNumberFormat="1" applyFont="1" applyFill="1" applyBorder="1" applyProtection="1">
      <protection hidden="1"/>
    </xf>
    <xf numFmtId="1" fontId="18" fillId="5" borderId="0" xfId="0" applyNumberFormat="1" applyFont="1" applyFill="1" applyBorder="1" applyProtection="1">
      <protection hidden="1"/>
    </xf>
    <xf numFmtId="1" fontId="14" fillId="5" borderId="0" xfId="0" applyNumberFormat="1" applyFont="1" applyFill="1" applyBorder="1" applyProtection="1">
      <protection hidden="1"/>
    </xf>
    <xf numFmtId="1" fontId="1" fillId="5" borderId="11" xfId="1" applyNumberFormat="1" applyFont="1" applyFill="1" applyBorder="1" applyAlignment="1" applyProtection="1">
      <alignment horizontal="left"/>
      <protection hidden="1"/>
    </xf>
    <xf numFmtId="0" fontId="0" fillId="5" borderId="3" xfId="0" applyFill="1" applyBorder="1" applyProtection="1">
      <protection hidden="1"/>
    </xf>
    <xf numFmtId="2" fontId="14" fillId="5" borderId="3" xfId="0" applyNumberFormat="1" applyFont="1" applyFill="1" applyBorder="1" applyProtection="1">
      <protection hidden="1"/>
    </xf>
    <xf numFmtId="1" fontId="14" fillId="5" borderId="3" xfId="0" applyNumberFormat="1" applyFont="1" applyFill="1" applyBorder="1" applyProtection="1">
      <protection hidden="1"/>
    </xf>
    <xf numFmtId="0" fontId="3" fillId="9" borderId="0" xfId="0" applyFont="1" applyFill="1" applyProtection="1">
      <protection hidden="1"/>
    </xf>
    <xf numFmtId="0" fontId="0" fillId="9" borderId="0" xfId="0" applyFill="1" applyProtection="1">
      <protection hidden="1"/>
    </xf>
    <xf numFmtId="0" fontId="15" fillId="9" borderId="0" xfId="0" applyFont="1" applyFill="1" applyProtection="1">
      <protection hidden="1"/>
    </xf>
    <xf numFmtId="0" fontId="0" fillId="9" borderId="3" xfId="0" applyFill="1" applyBorder="1" applyProtection="1">
      <protection hidden="1"/>
    </xf>
    <xf numFmtId="164" fontId="0" fillId="7" borderId="0" xfId="0" applyNumberFormat="1" applyFill="1" applyAlignment="1" applyProtection="1">
      <alignment horizontal="left"/>
      <protection hidden="1"/>
    </xf>
    <xf numFmtId="164" fontId="19" fillId="7" borderId="0" xfId="0" applyNumberFormat="1" applyFont="1" applyFill="1" applyAlignment="1" applyProtection="1">
      <alignment horizontal="left"/>
      <protection hidden="1"/>
    </xf>
    <xf numFmtId="0" fontId="19" fillId="7" borderId="0" xfId="0" applyNumberFormat="1" applyFont="1" applyFill="1" applyProtection="1">
      <protection hidden="1"/>
    </xf>
    <xf numFmtId="0" fontId="19" fillId="7" borderId="0" xfId="0" applyFont="1" applyFill="1" applyProtection="1">
      <protection hidden="1"/>
    </xf>
    <xf numFmtId="14" fontId="0" fillId="7" borderId="0" xfId="0" applyNumberFormat="1" applyFill="1" applyProtection="1">
      <protection hidden="1"/>
    </xf>
    <xf numFmtId="0" fontId="0" fillId="4" borderId="12" xfId="0" applyFill="1" applyBorder="1" applyProtection="1">
      <protection hidden="1"/>
    </xf>
    <xf numFmtId="0" fontId="0" fillId="4" borderId="3" xfId="0" applyFill="1" applyBorder="1" applyProtection="1">
      <protection locked="0" hidden="1"/>
    </xf>
    <xf numFmtId="164" fontId="14" fillId="4" borderId="12" xfId="0" applyNumberFormat="1" applyFont="1" applyFill="1" applyBorder="1" applyAlignment="1" applyProtection="1">
      <alignment horizontal="right"/>
      <protection locked="0" hidden="1"/>
    </xf>
    <xf numFmtId="0" fontId="0" fillId="4" borderId="3" xfId="0" applyFill="1" applyBorder="1" applyAlignment="1" applyProtection="1">
      <alignment horizontal="right"/>
      <protection locked="0" hidden="1"/>
    </xf>
    <xf numFmtId="164" fontId="0" fillId="6" borderId="12" xfId="0" applyNumberFormat="1" applyFill="1" applyBorder="1" applyAlignment="1" applyProtection="1">
      <alignment horizontal="right"/>
      <protection locked="0" hidden="1"/>
    </xf>
    <xf numFmtId="0" fontId="0" fillId="7" borderId="11" xfId="0" applyNumberFormat="1" applyFill="1" applyBorder="1" applyProtection="1">
      <protection hidden="1"/>
    </xf>
    <xf numFmtId="0" fontId="0" fillId="7" borderId="12" xfId="0" applyNumberFormat="1" applyFill="1" applyBorder="1" applyProtection="1">
      <protection hidden="1"/>
    </xf>
    <xf numFmtId="0" fontId="2" fillId="7" borderId="12" xfId="0" applyFont="1" applyFill="1" applyBorder="1" applyProtection="1">
      <protection hidden="1"/>
    </xf>
    <xf numFmtId="0" fontId="0" fillId="0" borderId="0" xfId="0" applyProtection="1">
      <protection hidden="1"/>
    </xf>
    <xf numFmtId="14" fontId="0" fillId="0" borderId="0" xfId="0" applyNumberFormat="1" applyProtection="1">
      <protection hidden="1"/>
    </xf>
    <xf numFmtId="0" fontId="0" fillId="0" borderId="2" xfId="0" applyBorder="1" applyProtection="1">
      <protection hidden="1"/>
    </xf>
    <xf numFmtId="0" fontId="0" fillId="7" borderId="0" xfId="0" applyNumberFormat="1" applyFill="1" applyBorder="1" applyProtection="1">
      <protection hidden="1"/>
    </xf>
    <xf numFmtId="0" fontId="0" fillId="8" borderId="0" xfId="0" applyFill="1" applyBorder="1" applyProtection="1">
      <protection hidden="1"/>
    </xf>
    <xf numFmtId="14" fontId="0" fillId="0" borderId="0" xfId="0" applyNumberFormat="1" applyFill="1" applyBorder="1" applyAlignment="1" applyProtection="1">
      <alignment horizontal="left"/>
      <protection locked="0" hidden="1"/>
    </xf>
    <xf numFmtId="0" fontId="0" fillId="0" borderId="0" xfId="0" applyNumberFormat="1" applyFill="1" applyBorder="1" applyProtection="1">
      <protection hidden="1"/>
    </xf>
    <xf numFmtId="0" fontId="0" fillId="8" borderId="0" xfId="0" applyFill="1" applyProtection="1">
      <protection hidden="1"/>
    </xf>
    <xf numFmtId="0" fontId="9" fillId="7" borderId="2" xfId="0" applyFont="1" applyFill="1" applyBorder="1" applyAlignment="1" applyProtection="1">
      <alignment horizontal="center" vertical="top" wrapText="1"/>
      <protection hidden="1"/>
    </xf>
    <xf numFmtId="0" fontId="12" fillId="7" borderId="2" xfId="0" applyFont="1" applyFill="1" applyBorder="1" applyAlignment="1" applyProtection="1">
      <alignment horizontal="left" vertical="top" wrapText="1"/>
      <protection hidden="1"/>
    </xf>
    <xf numFmtId="0" fontId="14" fillId="7" borderId="2" xfId="0" applyFont="1" applyFill="1" applyBorder="1" applyAlignment="1" applyProtection="1">
      <alignment horizontal="left" vertical="top" wrapText="1"/>
      <protection hidden="1"/>
    </xf>
    <xf numFmtId="0" fontId="18" fillId="2" borderId="0" xfId="2" applyFont="1" applyFill="1" applyAlignment="1" applyProtection="1">
      <alignment horizontal="center"/>
      <protection hidden="1"/>
    </xf>
    <xf numFmtId="0" fontId="21" fillId="0" borderId="0" xfId="0" applyFont="1"/>
  </cellXfs>
  <cellStyles count="3">
    <cellStyle name="Hyperlink" xfId="2" builtinId="8"/>
    <cellStyle name="Prozent" xfId="1" builtinId="5"/>
    <cellStyle name="Standard" xfId="0" builtinId="0"/>
  </cellStyles>
  <dxfs count="4">
    <dxf>
      <font>
        <color theme="6" tint="-0.499984740745262"/>
      </font>
      <fill>
        <patternFill>
          <bgColor theme="2"/>
        </patternFill>
      </fill>
    </dxf>
    <dxf>
      <font>
        <color rgb="FFFF0000"/>
      </font>
      <fill>
        <patternFill>
          <bgColor theme="2"/>
        </patternFill>
      </fill>
    </dxf>
    <dxf>
      <font>
        <color rgb="FFFF0000"/>
      </font>
      <fill>
        <patternFill>
          <bgColor theme="2"/>
        </patternFill>
      </fill>
    </dxf>
    <dxf>
      <numFmt numFmtId="165" formatCode="&quot;Achtung! Datum nicht im Zeitraum!&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95250</xdr:rowOff>
    </xdr:from>
    <xdr:to>
      <xdr:col>1</xdr:col>
      <xdr:colOff>685800</xdr:colOff>
      <xdr:row>6</xdr:row>
      <xdr:rowOff>361950</xdr:rowOff>
    </xdr:to>
    <xdr:sp macro="" textlink="">
      <xdr:nvSpPr>
        <xdr:cNvPr id="2" name="Pfeil nach rechts 1"/>
        <xdr:cNvSpPr/>
      </xdr:nvSpPr>
      <xdr:spPr>
        <a:xfrm>
          <a:off x="5848350" y="1552575"/>
          <a:ext cx="609600" cy="2667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1104900</xdr:colOff>
          <xdr:row>2</xdr:row>
          <xdr:rowOff>0</xdr:rowOff>
        </xdr:from>
        <xdr:to>
          <xdr:col>9</xdr:col>
          <xdr:colOff>1409700</xdr:colOff>
          <xdr:row>3</xdr:row>
          <xdr:rowOff>28575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xdr:row>
          <xdr:rowOff>0</xdr:rowOff>
        </xdr:from>
        <xdr:to>
          <xdr:col>9</xdr:col>
          <xdr:colOff>1409700</xdr:colOff>
          <xdr:row>4</xdr:row>
          <xdr:rowOff>28575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xdr:row>
          <xdr:rowOff>0</xdr:rowOff>
        </xdr:from>
        <xdr:to>
          <xdr:col>9</xdr:col>
          <xdr:colOff>1409700</xdr:colOff>
          <xdr:row>5</xdr:row>
          <xdr:rowOff>28575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xdr:row>
          <xdr:rowOff>0</xdr:rowOff>
        </xdr:from>
        <xdr:to>
          <xdr:col>9</xdr:col>
          <xdr:colOff>1409700</xdr:colOff>
          <xdr:row>6</xdr:row>
          <xdr:rowOff>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xdr:row>
          <xdr:rowOff>0</xdr:rowOff>
        </xdr:from>
        <xdr:to>
          <xdr:col>9</xdr:col>
          <xdr:colOff>1409700</xdr:colOff>
          <xdr:row>6</xdr:row>
          <xdr:rowOff>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xdr:row>
          <xdr:rowOff>0</xdr:rowOff>
        </xdr:from>
        <xdr:to>
          <xdr:col>9</xdr:col>
          <xdr:colOff>1409700</xdr:colOff>
          <xdr:row>6</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xdr:row>
          <xdr:rowOff>0</xdr:rowOff>
        </xdr:from>
        <xdr:to>
          <xdr:col>9</xdr:col>
          <xdr:colOff>1409700</xdr:colOff>
          <xdr:row>7</xdr:row>
          <xdr:rowOff>28575</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xdr:row>
          <xdr:rowOff>0</xdr:rowOff>
        </xdr:from>
        <xdr:to>
          <xdr:col>9</xdr:col>
          <xdr:colOff>1409700</xdr:colOff>
          <xdr:row>8</xdr:row>
          <xdr:rowOff>28575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xdr:row>
          <xdr:rowOff>0</xdr:rowOff>
        </xdr:from>
        <xdr:to>
          <xdr:col>9</xdr:col>
          <xdr:colOff>1409700</xdr:colOff>
          <xdr:row>9</xdr:row>
          <xdr:rowOff>28575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xdr:row>
          <xdr:rowOff>0</xdr:rowOff>
        </xdr:from>
        <xdr:to>
          <xdr:col>9</xdr:col>
          <xdr:colOff>1409700</xdr:colOff>
          <xdr:row>10</xdr:row>
          <xdr:rowOff>28575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xdr:row>
          <xdr:rowOff>0</xdr:rowOff>
        </xdr:from>
        <xdr:to>
          <xdr:col>9</xdr:col>
          <xdr:colOff>1409700</xdr:colOff>
          <xdr:row>11</xdr:row>
          <xdr:rowOff>28575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xdr:row>
          <xdr:rowOff>0</xdr:rowOff>
        </xdr:from>
        <xdr:to>
          <xdr:col>9</xdr:col>
          <xdr:colOff>1409700</xdr:colOff>
          <xdr:row>12</xdr:row>
          <xdr:rowOff>28575</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12</xdr:row>
          <xdr:rowOff>0</xdr:rowOff>
        </xdr:from>
        <xdr:to>
          <xdr:col>9</xdr:col>
          <xdr:colOff>1409700</xdr:colOff>
          <xdr:row>13</xdr:row>
          <xdr:rowOff>28575</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13</xdr:row>
          <xdr:rowOff>0</xdr:rowOff>
        </xdr:from>
        <xdr:to>
          <xdr:col>9</xdr:col>
          <xdr:colOff>1409700</xdr:colOff>
          <xdr:row>14</xdr:row>
          <xdr:rowOff>28575</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14</xdr:row>
          <xdr:rowOff>0</xdr:rowOff>
        </xdr:from>
        <xdr:to>
          <xdr:col>9</xdr:col>
          <xdr:colOff>1409700</xdr:colOff>
          <xdr:row>15</xdr:row>
          <xdr:rowOff>28575</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15</xdr:row>
          <xdr:rowOff>0</xdr:rowOff>
        </xdr:from>
        <xdr:to>
          <xdr:col>9</xdr:col>
          <xdr:colOff>1409700</xdr:colOff>
          <xdr:row>16</xdr:row>
          <xdr:rowOff>28575</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16</xdr:row>
          <xdr:rowOff>0</xdr:rowOff>
        </xdr:from>
        <xdr:to>
          <xdr:col>9</xdr:col>
          <xdr:colOff>1409700</xdr:colOff>
          <xdr:row>17</xdr:row>
          <xdr:rowOff>28575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17</xdr:row>
          <xdr:rowOff>0</xdr:rowOff>
        </xdr:from>
        <xdr:to>
          <xdr:col>9</xdr:col>
          <xdr:colOff>1409700</xdr:colOff>
          <xdr:row>18</xdr:row>
          <xdr:rowOff>28575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18</xdr:row>
          <xdr:rowOff>0</xdr:rowOff>
        </xdr:from>
        <xdr:to>
          <xdr:col>9</xdr:col>
          <xdr:colOff>1409700</xdr:colOff>
          <xdr:row>19</xdr:row>
          <xdr:rowOff>28575</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19</xdr:row>
          <xdr:rowOff>0</xdr:rowOff>
        </xdr:from>
        <xdr:to>
          <xdr:col>9</xdr:col>
          <xdr:colOff>1409700</xdr:colOff>
          <xdr:row>20</xdr:row>
          <xdr:rowOff>28575</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20</xdr:row>
          <xdr:rowOff>0</xdr:rowOff>
        </xdr:from>
        <xdr:to>
          <xdr:col>9</xdr:col>
          <xdr:colOff>1409700</xdr:colOff>
          <xdr:row>21</xdr:row>
          <xdr:rowOff>28575</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21</xdr:row>
          <xdr:rowOff>0</xdr:rowOff>
        </xdr:from>
        <xdr:to>
          <xdr:col>9</xdr:col>
          <xdr:colOff>1409700</xdr:colOff>
          <xdr:row>22</xdr:row>
          <xdr:rowOff>28575</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22</xdr:row>
          <xdr:rowOff>0</xdr:rowOff>
        </xdr:from>
        <xdr:to>
          <xdr:col>9</xdr:col>
          <xdr:colOff>1409700</xdr:colOff>
          <xdr:row>23</xdr:row>
          <xdr:rowOff>28575</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23</xdr:row>
          <xdr:rowOff>0</xdr:rowOff>
        </xdr:from>
        <xdr:to>
          <xdr:col>9</xdr:col>
          <xdr:colOff>1409700</xdr:colOff>
          <xdr:row>24</xdr:row>
          <xdr:rowOff>28575</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24</xdr:row>
          <xdr:rowOff>0</xdr:rowOff>
        </xdr:from>
        <xdr:to>
          <xdr:col>9</xdr:col>
          <xdr:colOff>1409700</xdr:colOff>
          <xdr:row>25</xdr:row>
          <xdr:rowOff>28575</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25</xdr:row>
          <xdr:rowOff>0</xdr:rowOff>
        </xdr:from>
        <xdr:to>
          <xdr:col>9</xdr:col>
          <xdr:colOff>1409700</xdr:colOff>
          <xdr:row>26</xdr:row>
          <xdr:rowOff>28575</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26</xdr:row>
          <xdr:rowOff>0</xdr:rowOff>
        </xdr:from>
        <xdr:to>
          <xdr:col>9</xdr:col>
          <xdr:colOff>1409700</xdr:colOff>
          <xdr:row>27</xdr:row>
          <xdr:rowOff>28575</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27</xdr:row>
          <xdr:rowOff>0</xdr:rowOff>
        </xdr:from>
        <xdr:to>
          <xdr:col>9</xdr:col>
          <xdr:colOff>1409700</xdr:colOff>
          <xdr:row>28</xdr:row>
          <xdr:rowOff>28575</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28</xdr:row>
          <xdr:rowOff>0</xdr:rowOff>
        </xdr:from>
        <xdr:to>
          <xdr:col>9</xdr:col>
          <xdr:colOff>1409700</xdr:colOff>
          <xdr:row>29</xdr:row>
          <xdr:rowOff>28575</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29</xdr:row>
          <xdr:rowOff>0</xdr:rowOff>
        </xdr:from>
        <xdr:to>
          <xdr:col>9</xdr:col>
          <xdr:colOff>1409700</xdr:colOff>
          <xdr:row>30</xdr:row>
          <xdr:rowOff>28575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30</xdr:row>
          <xdr:rowOff>0</xdr:rowOff>
        </xdr:from>
        <xdr:to>
          <xdr:col>9</xdr:col>
          <xdr:colOff>1409700</xdr:colOff>
          <xdr:row>31</xdr:row>
          <xdr:rowOff>28575</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31</xdr:row>
          <xdr:rowOff>0</xdr:rowOff>
        </xdr:from>
        <xdr:to>
          <xdr:col>9</xdr:col>
          <xdr:colOff>1409700</xdr:colOff>
          <xdr:row>32</xdr:row>
          <xdr:rowOff>28575</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103</xdr:row>
          <xdr:rowOff>0</xdr:rowOff>
        </xdr:from>
        <xdr:to>
          <xdr:col>9</xdr:col>
          <xdr:colOff>1409700</xdr:colOff>
          <xdr:row>104</xdr:row>
          <xdr:rowOff>28575</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104</xdr:row>
          <xdr:rowOff>0</xdr:rowOff>
        </xdr:from>
        <xdr:to>
          <xdr:col>9</xdr:col>
          <xdr:colOff>1409700</xdr:colOff>
          <xdr:row>105</xdr:row>
          <xdr:rowOff>28575</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105</xdr:row>
          <xdr:rowOff>0</xdr:rowOff>
        </xdr:from>
        <xdr:to>
          <xdr:col>9</xdr:col>
          <xdr:colOff>1409700</xdr:colOff>
          <xdr:row>106</xdr:row>
          <xdr:rowOff>28575</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106</xdr:row>
          <xdr:rowOff>0</xdr:rowOff>
        </xdr:from>
        <xdr:to>
          <xdr:col>9</xdr:col>
          <xdr:colOff>1409700</xdr:colOff>
          <xdr:row>107</xdr:row>
          <xdr:rowOff>28575</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107</xdr:row>
          <xdr:rowOff>0</xdr:rowOff>
        </xdr:from>
        <xdr:to>
          <xdr:col>9</xdr:col>
          <xdr:colOff>1409700</xdr:colOff>
          <xdr:row>108</xdr:row>
          <xdr:rowOff>28575</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108</xdr:row>
          <xdr:rowOff>0</xdr:rowOff>
        </xdr:from>
        <xdr:to>
          <xdr:col>9</xdr:col>
          <xdr:colOff>1409700</xdr:colOff>
          <xdr:row>109</xdr:row>
          <xdr:rowOff>28575</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109</xdr:row>
          <xdr:rowOff>0</xdr:rowOff>
        </xdr:from>
        <xdr:to>
          <xdr:col>9</xdr:col>
          <xdr:colOff>1409700</xdr:colOff>
          <xdr:row>110</xdr:row>
          <xdr:rowOff>28575</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110</xdr:row>
          <xdr:rowOff>0</xdr:rowOff>
        </xdr:from>
        <xdr:to>
          <xdr:col>9</xdr:col>
          <xdr:colOff>1409700</xdr:colOff>
          <xdr:row>111</xdr:row>
          <xdr:rowOff>28575</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111</xdr:row>
          <xdr:rowOff>0</xdr:rowOff>
        </xdr:from>
        <xdr:to>
          <xdr:col>9</xdr:col>
          <xdr:colOff>1409700</xdr:colOff>
          <xdr:row>112</xdr:row>
          <xdr:rowOff>28575</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112</xdr:row>
          <xdr:rowOff>0</xdr:rowOff>
        </xdr:from>
        <xdr:to>
          <xdr:col>9</xdr:col>
          <xdr:colOff>1409700</xdr:colOff>
          <xdr:row>113</xdr:row>
          <xdr:rowOff>28575</xdr:rowOff>
        </xdr:to>
        <xdr:sp macro="" textlink="">
          <xdr:nvSpPr>
            <xdr:cNvPr id="3114" name="Check Box 42" hidden="1">
              <a:extLst>
                <a:ext uri="{63B3BB69-23CF-44E3-9099-C40C66FF867C}">
                  <a14:compatExt spid="_x0000_s3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113</xdr:row>
          <xdr:rowOff>0</xdr:rowOff>
        </xdr:from>
        <xdr:to>
          <xdr:col>9</xdr:col>
          <xdr:colOff>1409700</xdr:colOff>
          <xdr:row>114</xdr:row>
          <xdr:rowOff>28575</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114</xdr:row>
          <xdr:rowOff>0</xdr:rowOff>
        </xdr:from>
        <xdr:to>
          <xdr:col>9</xdr:col>
          <xdr:colOff>1409700</xdr:colOff>
          <xdr:row>115</xdr:row>
          <xdr:rowOff>28575</xdr:rowOff>
        </xdr:to>
        <xdr:sp macro="" textlink="">
          <xdr:nvSpPr>
            <xdr:cNvPr id="3116" name="Check Box 44" hidden="1">
              <a:extLst>
                <a:ext uri="{63B3BB69-23CF-44E3-9099-C40C66FF867C}">
                  <a14:compatExt spid="_x0000_s3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115</xdr:row>
          <xdr:rowOff>0</xdr:rowOff>
        </xdr:from>
        <xdr:to>
          <xdr:col>9</xdr:col>
          <xdr:colOff>1409700</xdr:colOff>
          <xdr:row>116</xdr:row>
          <xdr:rowOff>28575</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116</xdr:row>
          <xdr:rowOff>0</xdr:rowOff>
        </xdr:from>
        <xdr:to>
          <xdr:col>9</xdr:col>
          <xdr:colOff>1409700</xdr:colOff>
          <xdr:row>117</xdr:row>
          <xdr:rowOff>28575</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117</xdr:row>
          <xdr:rowOff>0</xdr:rowOff>
        </xdr:from>
        <xdr:to>
          <xdr:col>9</xdr:col>
          <xdr:colOff>1409700</xdr:colOff>
          <xdr:row>118</xdr:row>
          <xdr:rowOff>28575</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118</xdr:row>
          <xdr:rowOff>0</xdr:rowOff>
        </xdr:from>
        <xdr:to>
          <xdr:col>9</xdr:col>
          <xdr:colOff>1409700</xdr:colOff>
          <xdr:row>119</xdr:row>
          <xdr:rowOff>28575</xdr:rowOff>
        </xdr:to>
        <xdr:sp macro="" textlink="">
          <xdr:nvSpPr>
            <xdr:cNvPr id="3120" name="Check Box 48" hidden="1">
              <a:extLst>
                <a:ext uri="{63B3BB69-23CF-44E3-9099-C40C66FF867C}">
                  <a14:compatExt spid="_x0000_s3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119</xdr:row>
          <xdr:rowOff>0</xdr:rowOff>
        </xdr:from>
        <xdr:to>
          <xdr:col>9</xdr:col>
          <xdr:colOff>1409700</xdr:colOff>
          <xdr:row>120</xdr:row>
          <xdr:rowOff>28575</xdr:rowOff>
        </xdr:to>
        <xdr:sp macro="" textlink="">
          <xdr:nvSpPr>
            <xdr:cNvPr id="3121" name="Check Box 49" hidden="1">
              <a:extLst>
                <a:ext uri="{63B3BB69-23CF-44E3-9099-C40C66FF867C}">
                  <a14:compatExt spid="_x0000_s3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120</xdr:row>
          <xdr:rowOff>0</xdr:rowOff>
        </xdr:from>
        <xdr:to>
          <xdr:col>9</xdr:col>
          <xdr:colOff>1409700</xdr:colOff>
          <xdr:row>121</xdr:row>
          <xdr:rowOff>28575</xdr:rowOff>
        </xdr:to>
        <xdr:sp macro="" textlink="">
          <xdr:nvSpPr>
            <xdr:cNvPr id="3122" name="Check Box 50" hidden="1">
              <a:extLst>
                <a:ext uri="{63B3BB69-23CF-44E3-9099-C40C66FF867C}">
                  <a14:compatExt spid="_x0000_s3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121</xdr:row>
          <xdr:rowOff>0</xdr:rowOff>
        </xdr:from>
        <xdr:to>
          <xdr:col>9</xdr:col>
          <xdr:colOff>1409700</xdr:colOff>
          <xdr:row>122</xdr:row>
          <xdr:rowOff>28575</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122</xdr:row>
          <xdr:rowOff>0</xdr:rowOff>
        </xdr:from>
        <xdr:to>
          <xdr:col>9</xdr:col>
          <xdr:colOff>1409700</xdr:colOff>
          <xdr:row>123</xdr:row>
          <xdr:rowOff>28575</xdr:rowOff>
        </xdr:to>
        <xdr:sp macro="" textlink="">
          <xdr:nvSpPr>
            <xdr:cNvPr id="3124" name="Check Box 52" hidden="1">
              <a:extLst>
                <a:ext uri="{63B3BB69-23CF-44E3-9099-C40C66FF867C}">
                  <a14:compatExt spid="_x0000_s3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123</xdr:row>
          <xdr:rowOff>0</xdr:rowOff>
        </xdr:from>
        <xdr:to>
          <xdr:col>9</xdr:col>
          <xdr:colOff>1409700</xdr:colOff>
          <xdr:row>124</xdr:row>
          <xdr:rowOff>28575</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31</xdr:row>
          <xdr:rowOff>0</xdr:rowOff>
        </xdr:from>
        <xdr:to>
          <xdr:col>9</xdr:col>
          <xdr:colOff>1409700</xdr:colOff>
          <xdr:row>32</xdr:row>
          <xdr:rowOff>28575</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32</xdr:row>
          <xdr:rowOff>0</xdr:rowOff>
        </xdr:from>
        <xdr:to>
          <xdr:col>9</xdr:col>
          <xdr:colOff>1409700</xdr:colOff>
          <xdr:row>33</xdr:row>
          <xdr:rowOff>28575</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32</xdr:row>
          <xdr:rowOff>0</xdr:rowOff>
        </xdr:from>
        <xdr:to>
          <xdr:col>9</xdr:col>
          <xdr:colOff>1409700</xdr:colOff>
          <xdr:row>33</xdr:row>
          <xdr:rowOff>28575</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33</xdr:row>
          <xdr:rowOff>0</xdr:rowOff>
        </xdr:from>
        <xdr:to>
          <xdr:col>9</xdr:col>
          <xdr:colOff>1409700</xdr:colOff>
          <xdr:row>34</xdr:row>
          <xdr:rowOff>28575</xdr:rowOff>
        </xdr:to>
        <xdr:sp macro="" textlink="">
          <xdr:nvSpPr>
            <xdr:cNvPr id="3130" name="Check Box 58" hidden="1">
              <a:extLst>
                <a:ext uri="{63B3BB69-23CF-44E3-9099-C40C66FF867C}">
                  <a14:compatExt spid="_x0000_s3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33</xdr:row>
          <xdr:rowOff>0</xdr:rowOff>
        </xdr:from>
        <xdr:to>
          <xdr:col>9</xdr:col>
          <xdr:colOff>1409700</xdr:colOff>
          <xdr:row>34</xdr:row>
          <xdr:rowOff>28575</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33</xdr:row>
          <xdr:rowOff>0</xdr:rowOff>
        </xdr:from>
        <xdr:to>
          <xdr:col>9</xdr:col>
          <xdr:colOff>1409700</xdr:colOff>
          <xdr:row>34</xdr:row>
          <xdr:rowOff>28575</xdr:rowOff>
        </xdr:to>
        <xdr:sp macro="" textlink="">
          <xdr:nvSpPr>
            <xdr:cNvPr id="3132" name="Check Box 60" hidden="1">
              <a:extLst>
                <a:ext uri="{63B3BB69-23CF-44E3-9099-C40C66FF867C}">
                  <a14:compatExt spid="_x0000_s3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34</xdr:row>
          <xdr:rowOff>0</xdr:rowOff>
        </xdr:from>
        <xdr:to>
          <xdr:col>9</xdr:col>
          <xdr:colOff>1409700</xdr:colOff>
          <xdr:row>35</xdr:row>
          <xdr:rowOff>28575</xdr:rowOff>
        </xdr:to>
        <xdr:sp macro="" textlink="">
          <xdr:nvSpPr>
            <xdr:cNvPr id="3133" name="Check Box 61" hidden="1">
              <a:extLst>
                <a:ext uri="{63B3BB69-23CF-44E3-9099-C40C66FF867C}">
                  <a14:compatExt spid="_x0000_s3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34</xdr:row>
          <xdr:rowOff>0</xdr:rowOff>
        </xdr:from>
        <xdr:to>
          <xdr:col>9</xdr:col>
          <xdr:colOff>1409700</xdr:colOff>
          <xdr:row>35</xdr:row>
          <xdr:rowOff>28575</xdr:rowOff>
        </xdr:to>
        <xdr:sp macro="" textlink="">
          <xdr:nvSpPr>
            <xdr:cNvPr id="3134" name="Check Box 62" hidden="1">
              <a:extLst>
                <a:ext uri="{63B3BB69-23CF-44E3-9099-C40C66FF867C}">
                  <a14:compatExt spid="_x0000_s3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34</xdr:row>
          <xdr:rowOff>0</xdr:rowOff>
        </xdr:from>
        <xdr:to>
          <xdr:col>9</xdr:col>
          <xdr:colOff>1409700</xdr:colOff>
          <xdr:row>35</xdr:row>
          <xdr:rowOff>28575</xdr:rowOff>
        </xdr:to>
        <xdr:sp macro="" textlink="">
          <xdr:nvSpPr>
            <xdr:cNvPr id="3135" name="Check Box 63" hidden="1">
              <a:extLst>
                <a:ext uri="{63B3BB69-23CF-44E3-9099-C40C66FF867C}">
                  <a14:compatExt spid="_x0000_s3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35</xdr:row>
          <xdr:rowOff>0</xdr:rowOff>
        </xdr:from>
        <xdr:to>
          <xdr:col>9</xdr:col>
          <xdr:colOff>1409700</xdr:colOff>
          <xdr:row>36</xdr:row>
          <xdr:rowOff>28575</xdr:rowOff>
        </xdr:to>
        <xdr:sp macro="" textlink="">
          <xdr:nvSpPr>
            <xdr:cNvPr id="3136" name="Check Box 64" hidden="1">
              <a:extLst>
                <a:ext uri="{63B3BB69-23CF-44E3-9099-C40C66FF867C}">
                  <a14:compatExt spid="_x0000_s3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35</xdr:row>
          <xdr:rowOff>0</xdr:rowOff>
        </xdr:from>
        <xdr:to>
          <xdr:col>9</xdr:col>
          <xdr:colOff>1409700</xdr:colOff>
          <xdr:row>36</xdr:row>
          <xdr:rowOff>28575</xdr:rowOff>
        </xdr:to>
        <xdr:sp macro="" textlink="">
          <xdr:nvSpPr>
            <xdr:cNvPr id="3137" name="Check Box 65" hidden="1">
              <a:extLst>
                <a:ext uri="{63B3BB69-23CF-44E3-9099-C40C66FF867C}">
                  <a14:compatExt spid="_x0000_s3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35</xdr:row>
          <xdr:rowOff>0</xdr:rowOff>
        </xdr:from>
        <xdr:to>
          <xdr:col>9</xdr:col>
          <xdr:colOff>1409700</xdr:colOff>
          <xdr:row>36</xdr:row>
          <xdr:rowOff>28575</xdr:rowOff>
        </xdr:to>
        <xdr:sp macro="" textlink="">
          <xdr:nvSpPr>
            <xdr:cNvPr id="3138" name="Check Box 66" hidden="1">
              <a:extLst>
                <a:ext uri="{63B3BB69-23CF-44E3-9099-C40C66FF867C}">
                  <a14:compatExt spid="_x0000_s3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36</xdr:row>
          <xdr:rowOff>0</xdr:rowOff>
        </xdr:from>
        <xdr:to>
          <xdr:col>9</xdr:col>
          <xdr:colOff>1409700</xdr:colOff>
          <xdr:row>37</xdr:row>
          <xdr:rowOff>28575</xdr:rowOff>
        </xdr:to>
        <xdr:sp macro="" textlink="">
          <xdr:nvSpPr>
            <xdr:cNvPr id="3139" name="Check Box 67" hidden="1">
              <a:extLst>
                <a:ext uri="{63B3BB69-23CF-44E3-9099-C40C66FF867C}">
                  <a14:compatExt spid="_x0000_s3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36</xdr:row>
          <xdr:rowOff>0</xdr:rowOff>
        </xdr:from>
        <xdr:to>
          <xdr:col>9</xdr:col>
          <xdr:colOff>1409700</xdr:colOff>
          <xdr:row>37</xdr:row>
          <xdr:rowOff>28575</xdr:rowOff>
        </xdr:to>
        <xdr:sp macro="" textlink="">
          <xdr:nvSpPr>
            <xdr:cNvPr id="3140" name="Check Box 68" hidden="1">
              <a:extLst>
                <a:ext uri="{63B3BB69-23CF-44E3-9099-C40C66FF867C}">
                  <a14:compatExt spid="_x0000_s3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36</xdr:row>
          <xdr:rowOff>0</xdr:rowOff>
        </xdr:from>
        <xdr:to>
          <xdr:col>9</xdr:col>
          <xdr:colOff>1409700</xdr:colOff>
          <xdr:row>37</xdr:row>
          <xdr:rowOff>28575</xdr:rowOff>
        </xdr:to>
        <xdr:sp macro="" textlink="">
          <xdr:nvSpPr>
            <xdr:cNvPr id="3141" name="Check Box 69" hidden="1">
              <a:extLst>
                <a:ext uri="{63B3BB69-23CF-44E3-9099-C40C66FF867C}">
                  <a14:compatExt spid="_x0000_s3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37</xdr:row>
          <xdr:rowOff>0</xdr:rowOff>
        </xdr:from>
        <xdr:to>
          <xdr:col>9</xdr:col>
          <xdr:colOff>1409700</xdr:colOff>
          <xdr:row>38</xdr:row>
          <xdr:rowOff>28575</xdr:rowOff>
        </xdr:to>
        <xdr:sp macro="" textlink="">
          <xdr:nvSpPr>
            <xdr:cNvPr id="3142" name="Check Box 70" hidden="1">
              <a:extLst>
                <a:ext uri="{63B3BB69-23CF-44E3-9099-C40C66FF867C}">
                  <a14:compatExt spid="_x0000_s3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37</xdr:row>
          <xdr:rowOff>0</xdr:rowOff>
        </xdr:from>
        <xdr:to>
          <xdr:col>9</xdr:col>
          <xdr:colOff>1409700</xdr:colOff>
          <xdr:row>38</xdr:row>
          <xdr:rowOff>28575</xdr:rowOff>
        </xdr:to>
        <xdr:sp macro="" textlink="">
          <xdr:nvSpPr>
            <xdr:cNvPr id="3143" name="Check Box 71" hidden="1">
              <a:extLst>
                <a:ext uri="{63B3BB69-23CF-44E3-9099-C40C66FF867C}">
                  <a14:compatExt spid="_x0000_s3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37</xdr:row>
          <xdr:rowOff>0</xdr:rowOff>
        </xdr:from>
        <xdr:to>
          <xdr:col>9</xdr:col>
          <xdr:colOff>1409700</xdr:colOff>
          <xdr:row>38</xdr:row>
          <xdr:rowOff>28575</xdr:rowOff>
        </xdr:to>
        <xdr:sp macro="" textlink="">
          <xdr:nvSpPr>
            <xdr:cNvPr id="3144" name="Check Box 72" hidden="1">
              <a:extLst>
                <a:ext uri="{63B3BB69-23CF-44E3-9099-C40C66FF867C}">
                  <a14:compatExt spid="_x0000_s3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38</xdr:row>
          <xdr:rowOff>0</xdr:rowOff>
        </xdr:from>
        <xdr:to>
          <xdr:col>9</xdr:col>
          <xdr:colOff>1409700</xdr:colOff>
          <xdr:row>39</xdr:row>
          <xdr:rowOff>28575</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38</xdr:row>
          <xdr:rowOff>0</xdr:rowOff>
        </xdr:from>
        <xdr:to>
          <xdr:col>9</xdr:col>
          <xdr:colOff>1409700</xdr:colOff>
          <xdr:row>39</xdr:row>
          <xdr:rowOff>28575</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38</xdr:row>
          <xdr:rowOff>0</xdr:rowOff>
        </xdr:from>
        <xdr:to>
          <xdr:col>9</xdr:col>
          <xdr:colOff>1409700</xdr:colOff>
          <xdr:row>39</xdr:row>
          <xdr:rowOff>28575</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39</xdr:row>
          <xdr:rowOff>0</xdr:rowOff>
        </xdr:from>
        <xdr:to>
          <xdr:col>9</xdr:col>
          <xdr:colOff>1409700</xdr:colOff>
          <xdr:row>40</xdr:row>
          <xdr:rowOff>28575</xdr:rowOff>
        </xdr:to>
        <xdr:sp macro="" textlink="">
          <xdr:nvSpPr>
            <xdr:cNvPr id="3148" name="Check Box 76" hidden="1">
              <a:extLst>
                <a:ext uri="{63B3BB69-23CF-44E3-9099-C40C66FF867C}">
                  <a14:compatExt spid="_x0000_s3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39</xdr:row>
          <xdr:rowOff>0</xdr:rowOff>
        </xdr:from>
        <xdr:to>
          <xdr:col>9</xdr:col>
          <xdr:colOff>1409700</xdr:colOff>
          <xdr:row>40</xdr:row>
          <xdr:rowOff>28575</xdr:rowOff>
        </xdr:to>
        <xdr:sp macro="" textlink="">
          <xdr:nvSpPr>
            <xdr:cNvPr id="3149" name="Check Box 77" hidden="1">
              <a:extLst>
                <a:ext uri="{63B3BB69-23CF-44E3-9099-C40C66FF867C}">
                  <a14:compatExt spid="_x0000_s3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39</xdr:row>
          <xdr:rowOff>0</xdr:rowOff>
        </xdr:from>
        <xdr:to>
          <xdr:col>9</xdr:col>
          <xdr:colOff>1409700</xdr:colOff>
          <xdr:row>40</xdr:row>
          <xdr:rowOff>28575</xdr:rowOff>
        </xdr:to>
        <xdr:sp macro="" textlink="">
          <xdr:nvSpPr>
            <xdr:cNvPr id="3150" name="Check Box 78" hidden="1">
              <a:extLst>
                <a:ext uri="{63B3BB69-23CF-44E3-9099-C40C66FF867C}">
                  <a14:compatExt spid="_x0000_s3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40</xdr:row>
          <xdr:rowOff>0</xdr:rowOff>
        </xdr:from>
        <xdr:to>
          <xdr:col>9</xdr:col>
          <xdr:colOff>1409700</xdr:colOff>
          <xdr:row>41</xdr:row>
          <xdr:rowOff>28575</xdr:rowOff>
        </xdr:to>
        <xdr:sp macro="" textlink="">
          <xdr:nvSpPr>
            <xdr:cNvPr id="3151" name="Check Box 79" hidden="1">
              <a:extLst>
                <a:ext uri="{63B3BB69-23CF-44E3-9099-C40C66FF867C}">
                  <a14:compatExt spid="_x0000_s3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40</xdr:row>
          <xdr:rowOff>0</xdr:rowOff>
        </xdr:from>
        <xdr:to>
          <xdr:col>9</xdr:col>
          <xdr:colOff>1409700</xdr:colOff>
          <xdr:row>41</xdr:row>
          <xdr:rowOff>28575</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40</xdr:row>
          <xdr:rowOff>0</xdr:rowOff>
        </xdr:from>
        <xdr:to>
          <xdr:col>9</xdr:col>
          <xdr:colOff>1409700</xdr:colOff>
          <xdr:row>41</xdr:row>
          <xdr:rowOff>28575</xdr:rowOff>
        </xdr:to>
        <xdr:sp macro="" textlink="">
          <xdr:nvSpPr>
            <xdr:cNvPr id="3153" name="Check Box 81" hidden="1">
              <a:extLst>
                <a:ext uri="{63B3BB69-23CF-44E3-9099-C40C66FF867C}">
                  <a14:compatExt spid="_x0000_s3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41</xdr:row>
          <xdr:rowOff>0</xdr:rowOff>
        </xdr:from>
        <xdr:to>
          <xdr:col>9</xdr:col>
          <xdr:colOff>1409700</xdr:colOff>
          <xdr:row>42</xdr:row>
          <xdr:rowOff>28575</xdr:rowOff>
        </xdr:to>
        <xdr:sp macro="" textlink="">
          <xdr:nvSpPr>
            <xdr:cNvPr id="3154" name="Check Box 82" hidden="1">
              <a:extLst>
                <a:ext uri="{63B3BB69-23CF-44E3-9099-C40C66FF867C}">
                  <a14:compatExt spid="_x0000_s3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41</xdr:row>
          <xdr:rowOff>0</xdr:rowOff>
        </xdr:from>
        <xdr:to>
          <xdr:col>9</xdr:col>
          <xdr:colOff>1409700</xdr:colOff>
          <xdr:row>42</xdr:row>
          <xdr:rowOff>28575</xdr:rowOff>
        </xdr:to>
        <xdr:sp macro="" textlink="">
          <xdr:nvSpPr>
            <xdr:cNvPr id="3155" name="Check Box 83" hidden="1">
              <a:extLst>
                <a:ext uri="{63B3BB69-23CF-44E3-9099-C40C66FF867C}">
                  <a14:compatExt spid="_x0000_s3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41</xdr:row>
          <xdr:rowOff>0</xdr:rowOff>
        </xdr:from>
        <xdr:to>
          <xdr:col>9</xdr:col>
          <xdr:colOff>1409700</xdr:colOff>
          <xdr:row>42</xdr:row>
          <xdr:rowOff>28575</xdr:rowOff>
        </xdr:to>
        <xdr:sp macro="" textlink="">
          <xdr:nvSpPr>
            <xdr:cNvPr id="3156" name="Check Box 84" hidden="1">
              <a:extLst>
                <a:ext uri="{63B3BB69-23CF-44E3-9099-C40C66FF867C}">
                  <a14:compatExt spid="_x0000_s3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42</xdr:row>
          <xdr:rowOff>0</xdr:rowOff>
        </xdr:from>
        <xdr:to>
          <xdr:col>9</xdr:col>
          <xdr:colOff>1409700</xdr:colOff>
          <xdr:row>43</xdr:row>
          <xdr:rowOff>28575</xdr:rowOff>
        </xdr:to>
        <xdr:sp macro="" textlink="">
          <xdr:nvSpPr>
            <xdr:cNvPr id="3157" name="Check Box 85" hidden="1">
              <a:extLst>
                <a:ext uri="{63B3BB69-23CF-44E3-9099-C40C66FF867C}">
                  <a14:compatExt spid="_x0000_s3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42</xdr:row>
          <xdr:rowOff>0</xdr:rowOff>
        </xdr:from>
        <xdr:to>
          <xdr:col>9</xdr:col>
          <xdr:colOff>1409700</xdr:colOff>
          <xdr:row>43</xdr:row>
          <xdr:rowOff>28575</xdr:rowOff>
        </xdr:to>
        <xdr:sp macro="" textlink="">
          <xdr:nvSpPr>
            <xdr:cNvPr id="3158" name="Check Box 86" hidden="1">
              <a:extLst>
                <a:ext uri="{63B3BB69-23CF-44E3-9099-C40C66FF867C}">
                  <a14:compatExt spid="_x0000_s3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42</xdr:row>
          <xdr:rowOff>0</xdr:rowOff>
        </xdr:from>
        <xdr:to>
          <xdr:col>9</xdr:col>
          <xdr:colOff>1409700</xdr:colOff>
          <xdr:row>43</xdr:row>
          <xdr:rowOff>28575</xdr:rowOff>
        </xdr:to>
        <xdr:sp macro="" textlink="">
          <xdr:nvSpPr>
            <xdr:cNvPr id="3159" name="Check Box 87" hidden="1">
              <a:extLst>
                <a:ext uri="{63B3BB69-23CF-44E3-9099-C40C66FF867C}">
                  <a14:compatExt spid="_x0000_s3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43</xdr:row>
          <xdr:rowOff>0</xdr:rowOff>
        </xdr:from>
        <xdr:to>
          <xdr:col>9</xdr:col>
          <xdr:colOff>1409700</xdr:colOff>
          <xdr:row>44</xdr:row>
          <xdr:rowOff>28575</xdr:rowOff>
        </xdr:to>
        <xdr:sp macro="" textlink="">
          <xdr:nvSpPr>
            <xdr:cNvPr id="3160" name="Check Box 88" hidden="1">
              <a:extLst>
                <a:ext uri="{63B3BB69-23CF-44E3-9099-C40C66FF867C}">
                  <a14:compatExt spid="_x0000_s3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43</xdr:row>
          <xdr:rowOff>0</xdr:rowOff>
        </xdr:from>
        <xdr:to>
          <xdr:col>9</xdr:col>
          <xdr:colOff>1409700</xdr:colOff>
          <xdr:row>44</xdr:row>
          <xdr:rowOff>28575</xdr:rowOff>
        </xdr:to>
        <xdr:sp macro="" textlink="">
          <xdr:nvSpPr>
            <xdr:cNvPr id="3161" name="Check Box 89" hidden="1">
              <a:extLst>
                <a:ext uri="{63B3BB69-23CF-44E3-9099-C40C66FF867C}">
                  <a14:compatExt spid="_x0000_s3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43</xdr:row>
          <xdr:rowOff>0</xdr:rowOff>
        </xdr:from>
        <xdr:to>
          <xdr:col>9</xdr:col>
          <xdr:colOff>1409700</xdr:colOff>
          <xdr:row>44</xdr:row>
          <xdr:rowOff>28575</xdr:rowOff>
        </xdr:to>
        <xdr:sp macro="" textlink="">
          <xdr:nvSpPr>
            <xdr:cNvPr id="3162" name="Check Box 90" hidden="1">
              <a:extLst>
                <a:ext uri="{63B3BB69-23CF-44E3-9099-C40C66FF867C}">
                  <a14:compatExt spid="_x0000_s3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44</xdr:row>
          <xdr:rowOff>0</xdr:rowOff>
        </xdr:from>
        <xdr:to>
          <xdr:col>9</xdr:col>
          <xdr:colOff>1409700</xdr:colOff>
          <xdr:row>45</xdr:row>
          <xdr:rowOff>28575</xdr:rowOff>
        </xdr:to>
        <xdr:sp macro="" textlink="">
          <xdr:nvSpPr>
            <xdr:cNvPr id="3163" name="Check Box 91" hidden="1">
              <a:extLst>
                <a:ext uri="{63B3BB69-23CF-44E3-9099-C40C66FF867C}">
                  <a14:compatExt spid="_x0000_s3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44</xdr:row>
          <xdr:rowOff>0</xdr:rowOff>
        </xdr:from>
        <xdr:to>
          <xdr:col>9</xdr:col>
          <xdr:colOff>1409700</xdr:colOff>
          <xdr:row>45</xdr:row>
          <xdr:rowOff>28575</xdr:rowOff>
        </xdr:to>
        <xdr:sp macro="" textlink="">
          <xdr:nvSpPr>
            <xdr:cNvPr id="3164" name="Check Box 92" hidden="1">
              <a:extLst>
                <a:ext uri="{63B3BB69-23CF-44E3-9099-C40C66FF867C}">
                  <a14:compatExt spid="_x0000_s3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44</xdr:row>
          <xdr:rowOff>0</xdr:rowOff>
        </xdr:from>
        <xdr:to>
          <xdr:col>9</xdr:col>
          <xdr:colOff>1409700</xdr:colOff>
          <xdr:row>45</xdr:row>
          <xdr:rowOff>28575</xdr:rowOff>
        </xdr:to>
        <xdr:sp macro="" textlink="">
          <xdr:nvSpPr>
            <xdr:cNvPr id="3165" name="Check Box 93" hidden="1">
              <a:extLst>
                <a:ext uri="{63B3BB69-23CF-44E3-9099-C40C66FF867C}">
                  <a14:compatExt spid="_x0000_s3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45</xdr:row>
          <xdr:rowOff>0</xdr:rowOff>
        </xdr:from>
        <xdr:to>
          <xdr:col>9</xdr:col>
          <xdr:colOff>1409700</xdr:colOff>
          <xdr:row>46</xdr:row>
          <xdr:rowOff>28575</xdr:rowOff>
        </xdr:to>
        <xdr:sp macro="" textlink="">
          <xdr:nvSpPr>
            <xdr:cNvPr id="3166" name="Check Box 94" hidden="1">
              <a:extLst>
                <a:ext uri="{63B3BB69-23CF-44E3-9099-C40C66FF867C}">
                  <a14:compatExt spid="_x0000_s3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45</xdr:row>
          <xdr:rowOff>0</xdr:rowOff>
        </xdr:from>
        <xdr:to>
          <xdr:col>9</xdr:col>
          <xdr:colOff>1409700</xdr:colOff>
          <xdr:row>46</xdr:row>
          <xdr:rowOff>28575</xdr:rowOff>
        </xdr:to>
        <xdr:sp macro="" textlink="">
          <xdr:nvSpPr>
            <xdr:cNvPr id="3167" name="Check Box 95" hidden="1">
              <a:extLst>
                <a:ext uri="{63B3BB69-23CF-44E3-9099-C40C66FF867C}">
                  <a14:compatExt spid="_x0000_s3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45</xdr:row>
          <xdr:rowOff>0</xdr:rowOff>
        </xdr:from>
        <xdr:to>
          <xdr:col>9</xdr:col>
          <xdr:colOff>1409700</xdr:colOff>
          <xdr:row>46</xdr:row>
          <xdr:rowOff>28575</xdr:rowOff>
        </xdr:to>
        <xdr:sp macro="" textlink="">
          <xdr:nvSpPr>
            <xdr:cNvPr id="3168" name="Check Box 96" hidden="1">
              <a:extLst>
                <a:ext uri="{63B3BB69-23CF-44E3-9099-C40C66FF867C}">
                  <a14:compatExt spid="_x0000_s3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69" name="Check Box 97" hidden="1">
              <a:extLst>
                <a:ext uri="{63B3BB69-23CF-44E3-9099-C40C66FF867C}">
                  <a14:compatExt spid="_x0000_s3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70" name="Check Box 98" hidden="1">
              <a:extLst>
                <a:ext uri="{63B3BB69-23CF-44E3-9099-C40C66FF867C}">
                  <a14:compatExt spid="_x0000_s3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71" name="Check Box 99" hidden="1">
              <a:extLst>
                <a:ext uri="{63B3BB69-23CF-44E3-9099-C40C66FF867C}">
                  <a14:compatExt spid="_x0000_s3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98</xdr:row>
          <xdr:rowOff>0</xdr:rowOff>
        </xdr:from>
        <xdr:to>
          <xdr:col>9</xdr:col>
          <xdr:colOff>1409700</xdr:colOff>
          <xdr:row>99</xdr:row>
          <xdr:rowOff>28575</xdr:rowOff>
        </xdr:to>
        <xdr:sp macro="" textlink="">
          <xdr:nvSpPr>
            <xdr:cNvPr id="3172" name="Check Box 100" hidden="1">
              <a:extLst>
                <a:ext uri="{63B3BB69-23CF-44E3-9099-C40C66FF867C}">
                  <a14:compatExt spid="_x0000_s3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98</xdr:row>
          <xdr:rowOff>0</xdr:rowOff>
        </xdr:from>
        <xdr:to>
          <xdr:col>9</xdr:col>
          <xdr:colOff>1409700</xdr:colOff>
          <xdr:row>99</xdr:row>
          <xdr:rowOff>28575</xdr:rowOff>
        </xdr:to>
        <xdr:sp macro="" textlink="">
          <xdr:nvSpPr>
            <xdr:cNvPr id="3173" name="Check Box 101" hidden="1">
              <a:extLst>
                <a:ext uri="{63B3BB69-23CF-44E3-9099-C40C66FF867C}">
                  <a14:compatExt spid="_x0000_s3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98</xdr:row>
          <xdr:rowOff>0</xdr:rowOff>
        </xdr:from>
        <xdr:to>
          <xdr:col>9</xdr:col>
          <xdr:colOff>1409700</xdr:colOff>
          <xdr:row>99</xdr:row>
          <xdr:rowOff>28575</xdr:rowOff>
        </xdr:to>
        <xdr:sp macro="" textlink="">
          <xdr:nvSpPr>
            <xdr:cNvPr id="3174" name="Check Box 102" hidden="1">
              <a:extLst>
                <a:ext uri="{63B3BB69-23CF-44E3-9099-C40C66FF867C}">
                  <a14:compatExt spid="_x0000_s3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99</xdr:row>
          <xdr:rowOff>0</xdr:rowOff>
        </xdr:from>
        <xdr:to>
          <xdr:col>9</xdr:col>
          <xdr:colOff>1409700</xdr:colOff>
          <xdr:row>100</xdr:row>
          <xdr:rowOff>28575</xdr:rowOff>
        </xdr:to>
        <xdr:sp macro="" textlink="">
          <xdr:nvSpPr>
            <xdr:cNvPr id="3175" name="Check Box 103" hidden="1">
              <a:extLst>
                <a:ext uri="{63B3BB69-23CF-44E3-9099-C40C66FF867C}">
                  <a14:compatExt spid="_x0000_s3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99</xdr:row>
          <xdr:rowOff>0</xdr:rowOff>
        </xdr:from>
        <xdr:to>
          <xdr:col>9</xdr:col>
          <xdr:colOff>1409700</xdr:colOff>
          <xdr:row>100</xdr:row>
          <xdr:rowOff>28575</xdr:rowOff>
        </xdr:to>
        <xdr:sp macro="" textlink="">
          <xdr:nvSpPr>
            <xdr:cNvPr id="3176" name="Check Box 104" hidden="1">
              <a:extLst>
                <a:ext uri="{63B3BB69-23CF-44E3-9099-C40C66FF867C}">
                  <a14:compatExt spid="_x0000_s3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99</xdr:row>
          <xdr:rowOff>0</xdr:rowOff>
        </xdr:from>
        <xdr:to>
          <xdr:col>9</xdr:col>
          <xdr:colOff>1409700</xdr:colOff>
          <xdr:row>100</xdr:row>
          <xdr:rowOff>28575</xdr:rowOff>
        </xdr:to>
        <xdr:sp macro="" textlink="">
          <xdr:nvSpPr>
            <xdr:cNvPr id="3177" name="Check Box 105" hidden="1">
              <a:extLst>
                <a:ext uri="{63B3BB69-23CF-44E3-9099-C40C66FF867C}">
                  <a14:compatExt spid="_x0000_s3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100</xdr:row>
          <xdr:rowOff>0</xdr:rowOff>
        </xdr:from>
        <xdr:to>
          <xdr:col>9</xdr:col>
          <xdr:colOff>1409700</xdr:colOff>
          <xdr:row>101</xdr:row>
          <xdr:rowOff>28575</xdr:rowOff>
        </xdr:to>
        <xdr:sp macro="" textlink="">
          <xdr:nvSpPr>
            <xdr:cNvPr id="3178" name="Check Box 106" hidden="1">
              <a:extLst>
                <a:ext uri="{63B3BB69-23CF-44E3-9099-C40C66FF867C}">
                  <a14:compatExt spid="_x0000_s3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100</xdr:row>
          <xdr:rowOff>0</xdr:rowOff>
        </xdr:from>
        <xdr:to>
          <xdr:col>9</xdr:col>
          <xdr:colOff>1409700</xdr:colOff>
          <xdr:row>101</xdr:row>
          <xdr:rowOff>28575</xdr:rowOff>
        </xdr:to>
        <xdr:sp macro="" textlink="">
          <xdr:nvSpPr>
            <xdr:cNvPr id="3179" name="Check Box 107" hidden="1">
              <a:extLst>
                <a:ext uri="{63B3BB69-23CF-44E3-9099-C40C66FF867C}">
                  <a14:compatExt spid="_x0000_s3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100</xdr:row>
          <xdr:rowOff>0</xdr:rowOff>
        </xdr:from>
        <xdr:to>
          <xdr:col>9</xdr:col>
          <xdr:colOff>1409700</xdr:colOff>
          <xdr:row>101</xdr:row>
          <xdr:rowOff>28575</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101</xdr:row>
          <xdr:rowOff>0</xdr:rowOff>
        </xdr:from>
        <xdr:to>
          <xdr:col>9</xdr:col>
          <xdr:colOff>1409700</xdr:colOff>
          <xdr:row>102</xdr:row>
          <xdr:rowOff>28575</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101</xdr:row>
          <xdr:rowOff>0</xdr:rowOff>
        </xdr:from>
        <xdr:to>
          <xdr:col>9</xdr:col>
          <xdr:colOff>1409700</xdr:colOff>
          <xdr:row>102</xdr:row>
          <xdr:rowOff>28575</xdr:rowOff>
        </xdr:to>
        <xdr:sp macro="" textlink="">
          <xdr:nvSpPr>
            <xdr:cNvPr id="3182" name="Check Box 110" hidden="1">
              <a:extLst>
                <a:ext uri="{63B3BB69-23CF-44E3-9099-C40C66FF867C}">
                  <a14:compatExt spid="_x0000_s3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101</xdr:row>
          <xdr:rowOff>0</xdr:rowOff>
        </xdr:from>
        <xdr:to>
          <xdr:col>9</xdr:col>
          <xdr:colOff>1409700</xdr:colOff>
          <xdr:row>102</xdr:row>
          <xdr:rowOff>28575</xdr:rowOff>
        </xdr:to>
        <xdr:sp macro="" textlink="">
          <xdr:nvSpPr>
            <xdr:cNvPr id="3183" name="Check Box 111" hidden="1">
              <a:extLst>
                <a:ext uri="{63B3BB69-23CF-44E3-9099-C40C66FF867C}">
                  <a14:compatExt spid="_x0000_s3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102</xdr:row>
          <xdr:rowOff>0</xdr:rowOff>
        </xdr:from>
        <xdr:to>
          <xdr:col>9</xdr:col>
          <xdr:colOff>1409700</xdr:colOff>
          <xdr:row>103</xdr:row>
          <xdr:rowOff>28575</xdr:rowOff>
        </xdr:to>
        <xdr:sp macro="" textlink="">
          <xdr:nvSpPr>
            <xdr:cNvPr id="3184" name="Check Box 112" hidden="1">
              <a:extLst>
                <a:ext uri="{63B3BB69-23CF-44E3-9099-C40C66FF867C}">
                  <a14:compatExt spid="_x0000_s3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102</xdr:row>
          <xdr:rowOff>0</xdr:rowOff>
        </xdr:from>
        <xdr:to>
          <xdr:col>9</xdr:col>
          <xdr:colOff>1409700</xdr:colOff>
          <xdr:row>103</xdr:row>
          <xdr:rowOff>28575</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46</xdr:row>
          <xdr:rowOff>0</xdr:rowOff>
        </xdr:from>
        <xdr:to>
          <xdr:col>9</xdr:col>
          <xdr:colOff>1409700</xdr:colOff>
          <xdr:row>47</xdr:row>
          <xdr:rowOff>28575</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89" name="Check Box 117" hidden="1">
              <a:extLst>
                <a:ext uri="{63B3BB69-23CF-44E3-9099-C40C66FF867C}">
                  <a14:compatExt spid="_x0000_s3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90" name="Check Box 118" hidden="1">
              <a:extLst>
                <a:ext uri="{63B3BB69-23CF-44E3-9099-C40C66FF867C}">
                  <a14:compatExt spid="_x0000_s3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91" name="Check Box 119" hidden="1">
              <a:extLst>
                <a:ext uri="{63B3BB69-23CF-44E3-9099-C40C66FF867C}">
                  <a14:compatExt spid="_x0000_s3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92" name="Check Box 120" hidden="1">
              <a:extLst>
                <a:ext uri="{63B3BB69-23CF-44E3-9099-C40C66FF867C}">
                  <a14:compatExt spid="_x0000_s3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47</xdr:row>
          <xdr:rowOff>0</xdr:rowOff>
        </xdr:from>
        <xdr:to>
          <xdr:col>9</xdr:col>
          <xdr:colOff>1409700</xdr:colOff>
          <xdr:row>48</xdr:row>
          <xdr:rowOff>28575</xdr:rowOff>
        </xdr:to>
        <xdr:sp macro="" textlink="">
          <xdr:nvSpPr>
            <xdr:cNvPr id="3194" name="Check Box 122" hidden="1">
              <a:extLst>
                <a:ext uri="{63B3BB69-23CF-44E3-9099-C40C66FF867C}">
                  <a14:compatExt spid="_x0000_s3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195" name="Check Box 123" hidden="1">
              <a:extLst>
                <a:ext uri="{63B3BB69-23CF-44E3-9099-C40C66FF867C}">
                  <a14:compatExt spid="_x0000_s3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196" name="Check Box 124" hidden="1">
              <a:extLst>
                <a:ext uri="{63B3BB69-23CF-44E3-9099-C40C66FF867C}">
                  <a14:compatExt spid="_x0000_s3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198" name="Check Box 126" hidden="1">
              <a:extLst>
                <a:ext uri="{63B3BB69-23CF-44E3-9099-C40C66FF867C}">
                  <a14:compatExt spid="_x0000_s3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199" name="Check Box 127" hidden="1">
              <a:extLst>
                <a:ext uri="{63B3BB69-23CF-44E3-9099-C40C66FF867C}">
                  <a14:compatExt spid="_x0000_s3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200" name="Check Box 128" hidden="1">
              <a:extLst>
                <a:ext uri="{63B3BB69-23CF-44E3-9099-C40C66FF867C}">
                  <a14:compatExt spid="_x0000_s3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201" name="Check Box 129" hidden="1">
              <a:extLst>
                <a:ext uri="{63B3BB69-23CF-44E3-9099-C40C66FF867C}">
                  <a14:compatExt spid="_x0000_s3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202" name="Check Box 130" hidden="1">
              <a:extLst>
                <a:ext uri="{63B3BB69-23CF-44E3-9099-C40C66FF867C}">
                  <a14:compatExt spid="_x0000_s3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48</xdr:row>
          <xdr:rowOff>0</xdr:rowOff>
        </xdr:from>
        <xdr:to>
          <xdr:col>9</xdr:col>
          <xdr:colOff>1409700</xdr:colOff>
          <xdr:row>49</xdr:row>
          <xdr:rowOff>28575</xdr:rowOff>
        </xdr:to>
        <xdr:sp macro="" textlink="">
          <xdr:nvSpPr>
            <xdr:cNvPr id="3203" name="Check Box 131" hidden="1">
              <a:extLst>
                <a:ext uri="{63B3BB69-23CF-44E3-9099-C40C66FF867C}">
                  <a14:compatExt spid="_x0000_s3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4" name="Check Box 132" hidden="1">
              <a:extLst>
                <a:ext uri="{63B3BB69-23CF-44E3-9099-C40C66FF867C}">
                  <a14:compatExt spid="_x0000_s3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5" name="Check Box 133" hidden="1">
              <a:extLst>
                <a:ext uri="{63B3BB69-23CF-44E3-9099-C40C66FF867C}">
                  <a14:compatExt spid="_x0000_s3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6" name="Check Box 134" hidden="1">
              <a:extLst>
                <a:ext uri="{63B3BB69-23CF-44E3-9099-C40C66FF867C}">
                  <a14:compatExt spid="_x0000_s3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7" name="Check Box 135" hidden="1">
              <a:extLst>
                <a:ext uri="{63B3BB69-23CF-44E3-9099-C40C66FF867C}">
                  <a14:compatExt spid="_x0000_s3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8" name="Check Box 136" hidden="1">
              <a:extLst>
                <a:ext uri="{63B3BB69-23CF-44E3-9099-C40C66FF867C}">
                  <a14:compatExt spid="_x0000_s3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09" name="Check Box 137" hidden="1">
              <a:extLst>
                <a:ext uri="{63B3BB69-23CF-44E3-9099-C40C66FF867C}">
                  <a14:compatExt spid="_x0000_s3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10" name="Check Box 138" hidden="1">
              <a:extLst>
                <a:ext uri="{63B3BB69-23CF-44E3-9099-C40C66FF867C}">
                  <a14:compatExt spid="_x0000_s3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11" name="Check Box 139" hidden="1">
              <a:extLst>
                <a:ext uri="{63B3BB69-23CF-44E3-9099-C40C66FF867C}">
                  <a14:compatExt spid="_x0000_s3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49</xdr:row>
          <xdr:rowOff>0</xdr:rowOff>
        </xdr:from>
        <xdr:to>
          <xdr:col>9</xdr:col>
          <xdr:colOff>1409700</xdr:colOff>
          <xdr:row>50</xdr:row>
          <xdr:rowOff>28575</xdr:rowOff>
        </xdr:to>
        <xdr:sp macro="" textlink="">
          <xdr:nvSpPr>
            <xdr:cNvPr id="3212" name="Check Box 140" hidden="1">
              <a:extLst>
                <a:ext uri="{63B3BB69-23CF-44E3-9099-C40C66FF867C}">
                  <a14:compatExt spid="_x0000_s3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3" name="Check Box 141" hidden="1">
              <a:extLst>
                <a:ext uri="{63B3BB69-23CF-44E3-9099-C40C66FF867C}">
                  <a14:compatExt spid="_x0000_s3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4" name="Check Box 142" hidden="1">
              <a:extLst>
                <a:ext uri="{63B3BB69-23CF-44E3-9099-C40C66FF867C}">
                  <a14:compatExt spid="_x0000_s3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5" name="Check Box 143" hidden="1">
              <a:extLst>
                <a:ext uri="{63B3BB69-23CF-44E3-9099-C40C66FF867C}">
                  <a14:compatExt spid="_x0000_s3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6" name="Check Box 144" hidden="1">
              <a:extLst>
                <a:ext uri="{63B3BB69-23CF-44E3-9099-C40C66FF867C}">
                  <a14:compatExt spid="_x0000_s3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7" name="Check Box 145" hidden="1">
              <a:extLst>
                <a:ext uri="{63B3BB69-23CF-44E3-9099-C40C66FF867C}">
                  <a14:compatExt spid="_x0000_s3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8" name="Check Box 146" hidden="1">
              <a:extLst>
                <a:ext uri="{63B3BB69-23CF-44E3-9099-C40C66FF867C}">
                  <a14:compatExt spid="_x0000_s3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19" name="Check Box 147" hidden="1">
              <a:extLst>
                <a:ext uri="{63B3BB69-23CF-44E3-9099-C40C66FF867C}">
                  <a14:compatExt spid="_x0000_s3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20" name="Check Box 148" hidden="1">
              <a:extLst>
                <a:ext uri="{63B3BB69-23CF-44E3-9099-C40C66FF867C}">
                  <a14:compatExt spid="_x0000_s3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50</xdr:row>
          <xdr:rowOff>0</xdr:rowOff>
        </xdr:from>
        <xdr:to>
          <xdr:col>9</xdr:col>
          <xdr:colOff>1409700</xdr:colOff>
          <xdr:row>51</xdr:row>
          <xdr:rowOff>28575</xdr:rowOff>
        </xdr:to>
        <xdr:sp macro="" textlink="">
          <xdr:nvSpPr>
            <xdr:cNvPr id="3221" name="Check Box 149" hidden="1">
              <a:extLst>
                <a:ext uri="{63B3BB69-23CF-44E3-9099-C40C66FF867C}">
                  <a14:compatExt spid="_x0000_s3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2" name="Check Box 150" hidden="1">
              <a:extLst>
                <a:ext uri="{63B3BB69-23CF-44E3-9099-C40C66FF867C}">
                  <a14:compatExt spid="_x0000_s3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3" name="Check Box 151" hidden="1">
              <a:extLst>
                <a:ext uri="{63B3BB69-23CF-44E3-9099-C40C66FF867C}">
                  <a14:compatExt spid="_x0000_s3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4" name="Check Box 152" hidden="1">
              <a:extLst>
                <a:ext uri="{63B3BB69-23CF-44E3-9099-C40C66FF867C}">
                  <a14:compatExt spid="_x0000_s3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5" name="Check Box 153" hidden="1">
              <a:extLst>
                <a:ext uri="{63B3BB69-23CF-44E3-9099-C40C66FF867C}">
                  <a14:compatExt spid="_x0000_s3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6" name="Check Box 154" hidden="1">
              <a:extLst>
                <a:ext uri="{63B3BB69-23CF-44E3-9099-C40C66FF867C}">
                  <a14:compatExt spid="_x0000_s3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7" name="Check Box 155" hidden="1">
              <a:extLst>
                <a:ext uri="{63B3BB69-23CF-44E3-9099-C40C66FF867C}">
                  <a14:compatExt spid="_x0000_s3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8" name="Check Box 156" hidden="1">
              <a:extLst>
                <a:ext uri="{63B3BB69-23CF-44E3-9099-C40C66FF867C}">
                  <a14:compatExt spid="_x0000_s3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29" name="Check Box 157" hidden="1">
              <a:extLst>
                <a:ext uri="{63B3BB69-23CF-44E3-9099-C40C66FF867C}">
                  <a14:compatExt spid="_x0000_s3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51</xdr:row>
          <xdr:rowOff>0</xdr:rowOff>
        </xdr:from>
        <xdr:to>
          <xdr:col>9</xdr:col>
          <xdr:colOff>1409700</xdr:colOff>
          <xdr:row>52</xdr:row>
          <xdr:rowOff>28575</xdr:rowOff>
        </xdr:to>
        <xdr:sp macro="" textlink="">
          <xdr:nvSpPr>
            <xdr:cNvPr id="3230" name="Check Box 158" hidden="1">
              <a:extLst>
                <a:ext uri="{63B3BB69-23CF-44E3-9099-C40C66FF867C}">
                  <a14:compatExt spid="_x0000_s3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1" name="Check Box 159" hidden="1">
              <a:extLst>
                <a:ext uri="{63B3BB69-23CF-44E3-9099-C40C66FF867C}">
                  <a14:compatExt spid="_x0000_s32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2" name="Check Box 160" hidden="1">
              <a:extLst>
                <a:ext uri="{63B3BB69-23CF-44E3-9099-C40C66FF867C}">
                  <a14:compatExt spid="_x0000_s32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3" name="Check Box 161" hidden="1">
              <a:extLst>
                <a:ext uri="{63B3BB69-23CF-44E3-9099-C40C66FF867C}">
                  <a14:compatExt spid="_x0000_s32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4" name="Check Box 162" hidden="1">
              <a:extLst>
                <a:ext uri="{63B3BB69-23CF-44E3-9099-C40C66FF867C}">
                  <a14:compatExt spid="_x0000_s32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5" name="Check Box 163" hidden="1">
              <a:extLst>
                <a:ext uri="{63B3BB69-23CF-44E3-9099-C40C66FF867C}">
                  <a14:compatExt spid="_x0000_s32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6" name="Check Box 164" hidden="1">
              <a:extLst>
                <a:ext uri="{63B3BB69-23CF-44E3-9099-C40C66FF867C}">
                  <a14:compatExt spid="_x0000_s3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7" name="Check Box 165" hidden="1">
              <a:extLst>
                <a:ext uri="{63B3BB69-23CF-44E3-9099-C40C66FF867C}">
                  <a14:compatExt spid="_x0000_s3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8" name="Check Box 166" hidden="1">
              <a:extLst>
                <a:ext uri="{63B3BB69-23CF-44E3-9099-C40C66FF867C}">
                  <a14:compatExt spid="_x0000_s3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52</xdr:row>
          <xdr:rowOff>0</xdr:rowOff>
        </xdr:from>
        <xdr:to>
          <xdr:col>9</xdr:col>
          <xdr:colOff>1409700</xdr:colOff>
          <xdr:row>53</xdr:row>
          <xdr:rowOff>28575</xdr:rowOff>
        </xdr:to>
        <xdr:sp macro="" textlink="">
          <xdr:nvSpPr>
            <xdr:cNvPr id="3239" name="Check Box 167" hidden="1">
              <a:extLst>
                <a:ext uri="{63B3BB69-23CF-44E3-9099-C40C66FF867C}">
                  <a14:compatExt spid="_x0000_s32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0" name="Check Box 168" hidden="1">
              <a:extLst>
                <a:ext uri="{63B3BB69-23CF-44E3-9099-C40C66FF867C}">
                  <a14:compatExt spid="_x0000_s32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1" name="Check Box 169" hidden="1">
              <a:extLst>
                <a:ext uri="{63B3BB69-23CF-44E3-9099-C40C66FF867C}">
                  <a14:compatExt spid="_x0000_s3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2" name="Check Box 170" hidden="1">
              <a:extLst>
                <a:ext uri="{63B3BB69-23CF-44E3-9099-C40C66FF867C}">
                  <a14:compatExt spid="_x0000_s3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3" name="Check Box 171" hidden="1">
              <a:extLst>
                <a:ext uri="{63B3BB69-23CF-44E3-9099-C40C66FF867C}">
                  <a14:compatExt spid="_x0000_s3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4" name="Check Box 172" hidden="1">
              <a:extLst>
                <a:ext uri="{63B3BB69-23CF-44E3-9099-C40C66FF867C}">
                  <a14:compatExt spid="_x0000_s3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5" name="Check Box 173" hidden="1">
              <a:extLst>
                <a:ext uri="{63B3BB69-23CF-44E3-9099-C40C66FF867C}">
                  <a14:compatExt spid="_x0000_s3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6" name="Check Box 174" hidden="1">
              <a:extLst>
                <a:ext uri="{63B3BB69-23CF-44E3-9099-C40C66FF867C}">
                  <a14:compatExt spid="_x0000_s3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7" name="Check Box 175" hidden="1">
              <a:extLst>
                <a:ext uri="{63B3BB69-23CF-44E3-9099-C40C66FF867C}">
                  <a14:compatExt spid="_x0000_s3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53</xdr:row>
          <xdr:rowOff>0</xdr:rowOff>
        </xdr:from>
        <xdr:to>
          <xdr:col>9</xdr:col>
          <xdr:colOff>1409700</xdr:colOff>
          <xdr:row>54</xdr:row>
          <xdr:rowOff>28575</xdr:rowOff>
        </xdr:to>
        <xdr:sp macro="" textlink="">
          <xdr:nvSpPr>
            <xdr:cNvPr id="3248" name="Check Box 176" hidden="1">
              <a:extLst>
                <a:ext uri="{63B3BB69-23CF-44E3-9099-C40C66FF867C}">
                  <a14:compatExt spid="_x0000_s3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49" name="Check Box 177" hidden="1">
              <a:extLst>
                <a:ext uri="{63B3BB69-23CF-44E3-9099-C40C66FF867C}">
                  <a14:compatExt spid="_x0000_s3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0" name="Check Box 178" hidden="1">
              <a:extLst>
                <a:ext uri="{63B3BB69-23CF-44E3-9099-C40C66FF867C}">
                  <a14:compatExt spid="_x0000_s3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1" name="Check Box 179" hidden="1">
              <a:extLst>
                <a:ext uri="{63B3BB69-23CF-44E3-9099-C40C66FF867C}">
                  <a14:compatExt spid="_x0000_s32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2" name="Check Box 180" hidden="1">
              <a:extLst>
                <a:ext uri="{63B3BB69-23CF-44E3-9099-C40C66FF867C}">
                  <a14:compatExt spid="_x0000_s32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3" name="Check Box 181" hidden="1">
              <a:extLst>
                <a:ext uri="{63B3BB69-23CF-44E3-9099-C40C66FF867C}">
                  <a14:compatExt spid="_x0000_s32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4" name="Check Box 182" hidden="1">
              <a:extLst>
                <a:ext uri="{63B3BB69-23CF-44E3-9099-C40C66FF867C}">
                  <a14:compatExt spid="_x0000_s32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5" name="Check Box 183" hidden="1">
              <a:extLst>
                <a:ext uri="{63B3BB69-23CF-44E3-9099-C40C66FF867C}">
                  <a14:compatExt spid="_x0000_s3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6" name="Check Box 184" hidden="1">
              <a:extLst>
                <a:ext uri="{63B3BB69-23CF-44E3-9099-C40C66FF867C}">
                  <a14:compatExt spid="_x0000_s32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54</xdr:row>
          <xdr:rowOff>0</xdr:rowOff>
        </xdr:from>
        <xdr:to>
          <xdr:col>9</xdr:col>
          <xdr:colOff>1409700</xdr:colOff>
          <xdr:row>55</xdr:row>
          <xdr:rowOff>28575</xdr:rowOff>
        </xdr:to>
        <xdr:sp macro="" textlink="">
          <xdr:nvSpPr>
            <xdr:cNvPr id="3257" name="Check Box 185" hidden="1">
              <a:extLst>
                <a:ext uri="{63B3BB69-23CF-44E3-9099-C40C66FF867C}">
                  <a14:compatExt spid="_x0000_s3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58" name="Check Box 186" hidden="1">
              <a:extLst>
                <a:ext uri="{63B3BB69-23CF-44E3-9099-C40C66FF867C}">
                  <a14:compatExt spid="_x0000_s3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59" name="Check Box 187" hidden="1">
              <a:extLst>
                <a:ext uri="{63B3BB69-23CF-44E3-9099-C40C66FF867C}">
                  <a14:compatExt spid="_x0000_s3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0" name="Check Box 188" hidden="1">
              <a:extLst>
                <a:ext uri="{63B3BB69-23CF-44E3-9099-C40C66FF867C}">
                  <a14:compatExt spid="_x0000_s3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1" name="Check Box 189" hidden="1">
              <a:extLst>
                <a:ext uri="{63B3BB69-23CF-44E3-9099-C40C66FF867C}">
                  <a14:compatExt spid="_x0000_s32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2" name="Check Box 190" hidden="1">
              <a:extLst>
                <a:ext uri="{63B3BB69-23CF-44E3-9099-C40C66FF867C}">
                  <a14:compatExt spid="_x0000_s3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3" name="Check Box 191" hidden="1">
              <a:extLst>
                <a:ext uri="{63B3BB69-23CF-44E3-9099-C40C66FF867C}">
                  <a14:compatExt spid="_x0000_s32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4" name="Check Box 192" hidden="1">
              <a:extLst>
                <a:ext uri="{63B3BB69-23CF-44E3-9099-C40C66FF867C}">
                  <a14:compatExt spid="_x0000_s32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5" name="Check Box 193" hidden="1">
              <a:extLst>
                <a:ext uri="{63B3BB69-23CF-44E3-9099-C40C66FF867C}">
                  <a14:compatExt spid="_x0000_s3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55</xdr:row>
          <xdr:rowOff>0</xdr:rowOff>
        </xdr:from>
        <xdr:to>
          <xdr:col>9</xdr:col>
          <xdr:colOff>1409700</xdr:colOff>
          <xdr:row>56</xdr:row>
          <xdr:rowOff>28575</xdr:rowOff>
        </xdr:to>
        <xdr:sp macro="" textlink="">
          <xdr:nvSpPr>
            <xdr:cNvPr id="3266" name="Check Box 194" hidden="1">
              <a:extLst>
                <a:ext uri="{63B3BB69-23CF-44E3-9099-C40C66FF867C}">
                  <a14:compatExt spid="_x0000_s3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67" name="Check Box 195" hidden="1">
              <a:extLst>
                <a:ext uri="{63B3BB69-23CF-44E3-9099-C40C66FF867C}">
                  <a14:compatExt spid="_x0000_s3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68" name="Check Box 196" hidden="1">
              <a:extLst>
                <a:ext uri="{63B3BB69-23CF-44E3-9099-C40C66FF867C}">
                  <a14:compatExt spid="_x0000_s3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69" name="Check Box 197" hidden="1">
              <a:extLst>
                <a:ext uri="{63B3BB69-23CF-44E3-9099-C40C66FF867C}">
                  <a14:compatExt spid="_x0000_s3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0" name="Check Box 198" hidden="1">
              <a:extLst>
                <a:ext uri="{63B3BB69-23CF-44E3-9099-C40C66FF867C}">
                  <a14:compatExt spid="_x0000_s3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1" name="Check Box 199" hidden="1">
              <a:extLst>
                <a:ext uri="{63B3BB69-23CF-44E3-9099-C40C66FF867C}">
                  <a14:compatExt spid="_x0000_s3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2" name="Check Box 200" hidden="1">
              <a:extLst>
                <a:ext uri="{63B3BB69-23CF-44E3-9099-C40C66FF867C}">
                  <a14:compatExt spid="_x0000_s3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3" name="Check Box 201" hidden="1">
              <a:extLst>
                <a:ext uri="{63B3BB69-23CF-44E3-9099-C40C66FF867C}">
                  <a14:compatExt spid="_x0000_s3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4" name="Check Box 202" hidden="1">
              <a:extLst>
                <a:ext uri="{63B3BB69-23CF-44E3-9099-C40C66FF867C}">
                  <a14:compatExt spid="_x0000_s3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56</xdr:row>
          <xdr:rowOff>0</xdr:rowOff>
        </xdr:from>
        <xdr:to>
          <xdr:col>9</xdr:col>
          <xdr:colOff>1409700</xdr:colOff>
          <xdr:row>57</xdr:row>
          <xdr:rowOff>28575</xdr:rowOff>
        </xdr:to>
        <xdr:sp macro="" textlink="">
          <xdr:nvSpPr>
            <xdr:cNvPr id="3275" name="Check Box 203" hidden="1">
              <a:extLst>
                <a:ext uri="{63B3BB69-23CF-44E3-9099-C40C66FF867C}">
                  <a14:compatExt spid="_x0000_s3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76" name="Check Box 204" hidden="1">
              <a:extLst>
                <a:ext uri="{63B3BB69-23CF-44E3-9099-C40C66FF867C}">
                  <a14:compatExt spid="_x0000_s32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77" name="Check Box 205" hidden="1">
              <a:extLst>
                <a:ext uri="{63B3BB69-23CF-44E3-9099-C40C66FF867C}">
                  <a14:compatExt spid="_x0000_s32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78" name="Check Box 206" hidden="1">
              <a:extLst>
                <a:ext uri="{63B3BB69-23CF-44E3-9099-C40C66FF867C}">
                  <a14:compatExt spid="_x0000_s3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79" name="Check Box 207" hidden="1">
              <a:extLst>
                <a:ext uri="{63B3BB69-23CF-44E3-9099-C40C66FF867C}">
                  <a14:compatExt spid="_x0000_s3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80" name="Check Box 208" hidden="1">
              <a:extLst>
                <a:ext uri="{63B3BB69-23CF-44E3-9099-C40C66FF867C}">
                  <a14:compatExt spid="_x0000_s3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81" name="Check Box 209" hidden="1">
              <a:extLst>
                <a:ext uri="{63B3BB69-23CF-44E3-9099-C40C66FF867C}">
                  <a14:compatExt spid="_x0000_s3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82" name="Check Box 210" hidden="1">
              <a:extLst>
                <a:ext uri="{63B3BB69-23CF-44E3-9099-C40C66FF867C}">
                  <a14:compatExt spid="_x0000_s32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83" name="Check Box 211" hidden="1">
              <a:extLst>
                <a:ext uri="{63B3BB69-23CF-44E3-9099-C40C66FF867C}">
                  <a14:compatExt spid="_x0000_s3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57</xdr:row>
          <xdr:rowOff>0</xdr:rowOff>
        </xdr:from>
        <xdr:to>
          <xdr:col>9</xdr:col>
          <xdr:colOff>1409700</xdr:colOff>
          <xdr:row>58</xdr:row>
          <xdr:rowOff>28575</xdr:rowOff>
        </xdr:to>
        <xdr:sp macro="" textlink="">
          <xdr:nvSpPr>
            <xdr:cNvPr id="3284" name="Check Box 212" hidden="1">
              <a:extLst>
                <a:ext uri="{63B3BB69-23CF-44E3-9099-C40C66FF867C}">
                  <a14:compatExt spid="_x0000_s3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85" name="Check Box 213" hidden="1">
              <a:extLst>
                <a:ext uri="{63B3BB69-23CF-44E3-9099-C40C66FF867C}">
                  <a14:compatExt spid="_x0000_s3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86" name="Check Box 214" hidden="1">
              <a:extLst>
                <a:ext uri="{63B3BB69-23CF-44E3-9099-C40C66FF867C}">
                  <a14:compatExt spid="_x0000_s3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87" name="Check Box 215" hidden="1">
              <a:extLst>
                <a:ext uri="{63B3BB69-23CF-44E3-9099-C40C66FF867C}">
                  <a14:compatExt spid="_x0000_s3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88" name="Check Box 216" hidden="1">
              <a:extLst>
                <a:ext uri="{63B3BB69-23CF-44E3-9099-C40C66FF867C}">
                  <a14:compatExt spid="_x0000_s3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89" name="Check Box 217" hidden="1">
              <a:extLst>
                <a:ext uri="{63B3BB69-23CF-44E3-9099-C40C66FF867C}">
                  <a14:compatExt spid="_x0000_s3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90" name="Check Box 218" hidden="1">
              <a:extLst>
                <a:ext uri="{63B3BB69-23CF-44E3-9099-C40C66FF867C}">
                  <a14:compatExt spid="_x0000_s3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91" name="Check Box 219" hidden="1">
              <a:extLst>
                <a:ext uri="{63B3BB69-23CF-44E3-9099-C40C66FF867C}">
                  <a14:compatExt spid="_x0000_s3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92" name="Check Box 220" hidden="1">
              <a:extLst>
                <a:ext uri="{63B3BB69-23CF-44E3-9099-C40C66FF867C}">
                  <a14:compatExt spid="_x0000_s32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293" name="Check Box 221" hidden="1">
              <a:extLst>
                <a:ext uri="{63B3BB69-23CF-44E3-9099-C40C66FF867C}">
                  <a14:compatExt spid="_x0000_s3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4" name="Check Box 222" hidden="1">
              <a:extLst>
                <a:ext uri="{63B3BB69-23CF-44E3-9099-C40C66FF867C}">
                  <a14:compatExt spid="_x0000_s32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5" name="Check Box 223" hidden="1">
              <a:extLst>
                <a:ext uri="{63B3BB69-23CF-44E3-9099-C40C66FF867C}">
                  <a14:compatExt spid="_x0000_s32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6" name="Check Box 224" hidden="1">
              <a:extLst>
                <a:ext uri="{63B3BB69-23CF-44E3-9099-C40C66FF867C}">
                  <a14:compatExt spid="_x0000_s3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7" name="Check Box 225" hidden="1">
              <a:extLst>
                <a:ext uri="{63B3BB69-23CF-44E3-9099-C40C66FF867C}">
                  <a14:compatExt spid="_x0000_s32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8" name="Check Box 226" hidden="1">
              <a:extLst>
                <a:ext uri="{63B3BB69-23CF-44E3-9099-C40C66FF867C}">
                  <a14:compatExt spid="_x0000_s32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299" name="Check Box 227" hidden="1">
              <a:extLst>
                <a:ext uri="{63B3BB69-23CF-44E3-9099-C40C66FF867C}">
                  <a14:compatExt spid="_x0000_s32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300" name="Check Box 228" hidden="1">
              <a:extLst>
                <a:ext uri="{63B3BB69-23CF-44E3-9099-C40C66FF867C}">
                  <a14:compatExt spid="_x0000_s33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301" name="Check Box 229" hidden="1">
              <a:extLst>
                <a:ext uri="{63B3BB69-23CF-44E3-9099-C40C66FF867C}">
                  <a14:compatExt spid="_x0000_s33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87</xdr:row>
          <xdr:rowOff>0</xdr:rowOff>
        </xdr:from>
        <xdr:to>
          <xdr:col>9</xdr:col>
          <xdr:colOff>1409700</xdr:colOff>
          <xdr:row>88</xdr:row>
          <xdr:rowOff>28575</xdr:rowOff>
        </xdr:to>
        <xdr:sp macro="" textlink="">
          <xdr:nvSpPr>
            <xdr:cNvPr id="3302" name="Check Box 230" hidden="1">
              <a:extLst>
                <a:ext uri="{63B3BB69-23CF-44E3-9099-C40C66FF867C}">
                  <a14:compatExt spid="_x0000_s33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3" name="Check Box 231" hidden="1">
              <a:extLst>
                <a:ext uri="{63B3BB69-23CF-44E3-9099-C40C66FF867C}">
                  <a14:compatExt spid="_x0000_s33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4" name="Check Box 232" hidden="1">
              <a:extLst>
                <a:ext uri="{63B3BB69-23CF-44E3-9099-C40C66FF867C}">
                  <a14:compatExt spid="_x0000_s3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5" name="Check Box 233" hidden="1">
              <a:extLst>
                <a:ext uri="{63B3BB69-23CF-44E3-9099-C40C66FF867C}">
                  <a14:compatExt spid="_x0000_s3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6" name="Check Box 234" hidden="1">
              <a:extLst>
                <a:ext uri="{63B3BB69-23CF-44E3-9099-C40C66FF867C}">
                  <a14:compatExt spid="_x0000_s3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7" name="Check Box 235" hidden="1">
              <a:extLst>
                <a:ext uri="{63B3BB69-23CF-44E3-9099-C40C66FF867C}">
                  <a14:compatExt spid="_x0000_s33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8" name="Check Box 236" hidden="1">
              <a:extLst>
                <a:ext uri="{63B3BB69-23CF-44E3-9099-C40C66FF867C}">
                  <a14:compatExt spid="_x0000_s3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09" name="Check Box 237" hidden="1">
              <a:extLst>
                <a:ext uri="{63B3BB69-23CF-44E3-9099-C40C66FF867C}">
                  <a14:compatExt spid="_x0000_s3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10" name="Check Box 238" hidden="1">
              <a:extLst>
                <a:ext uri="{63B3BB69-23CF-44E3-9099-C40C66FF867C}">
                  <a14:compatExt spid="_x0000_s3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88</xdr:row>
          <xdr:rowOff>0</xdr:rowOff>
        </xdr:from>
        <xdr:to>
          <xdr:col>9</xdr:col>
          <xdr:colOff>1409700</xdr:colOff>
          <xdr:row>89</xdr:row>
          <xdr:rowOff>28575</xdr:rowOff>
        </xdr:to>
        <xdr:sp macro="" textlink="">
          <xdr:nvSpPr>
            <xdr:cNvPr id="3311" name="Check Box 239" hidden="1">
              <a:extLst>
                <a:ext uri="{63B3BB69-23CF-44E3-9099-C40C66FF867C}">
                  <a14:compatExt spid="_x0000_s3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2" name="Check Box 240" hidden="1">
              <a:extLst>
                <a:ext uri="{63B3BB69-23CF-44E3-9099-C40C66FF867C}">
                  <a14:compatExt spid="_x0000_s33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3" name="Check Box 241" hidden="1">
              <a:extLst>
                <a:ext uri="{63B3BB69-23CF-44E3-9099-C40C66FF867C}">
                  <a14:compatExt spid="_x0000_s3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4" name="Check Box 242" hidden="1">
              <a:extLst>
                <a:ext uri="{63B3BB69-23CF-44E3-9099-C40C66FF867C}">
                  <a14:compatExt spid="_x0000_s3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5" name="Check Box 243" hidden="1">
              <a:extLst>
                <a:ext uri="{63B3BB69-23CF-44E3-9099-C40C66FF867C}">
                  <a14:compatExt spid="_x0000_s3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6" name="Check Box 244" hidden="1">
              <a:extLst>
                <a:ext uri="{63B3BB69-23CF-44E3-9099-C40C66FF867C}">
                  <a14:compatExt spid="_x0000_s3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7" name="Check Box 245" hidden="1">
              <a:extLst>
                <a:ext uri="{63B3BB69-23CF-44E3-9099-C40C66FF867C}">
                  <a14:compatExt spid="_x0000_s3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8" name="Check Box 246" hidden="1">
              <a:extLst>
                <a:ext uri="{63B3BB69-23CF-44E3-9099-C40C66FF867C}">
                  <a14:compatExt spid="_x0000_s3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19" name="Check Box 247" hidden="1">
              <a:extLst>
                <a:ext uri="{63B3BB69-23CF-44E3-9099-C40C66FF867C}">
                  <a14:compatExt spid="_x0000_s33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89</xdr:row>
          <xdr:rowOff>0</xdr:rowOff>
        </xdr:from>
        <xdr:to>
          <xdr:col>9</xdr:col>
          <xdr:colOff>1409700</xdr:colOff>
          <xdr:row>90</xdr:row>
          <xdr:rowOff>28575</xdr:rowOff>
        </xdr:to>
        <xdr:sp macro="" textlink="">
          <xdr:nvSpPr>
            <xdr:cNvPr id="3320" name="Check Box 248" hidden="1">
              <a:extLst>
                <a:ext uri="{63B3BB69-23CF-44E3-9099-C40C66FF867C}">
                  <a14:compatExt spid="_x0000_s3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1" name="Check Box 249" hidden="1">
              <a:extLst>
                <a:ext uri="{63B3BB69-23CF-44E3-9099-C40C66FF867C}">
                  <a14:compatExt spid="_x0000_s3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2" name="Check Box 250" hidden="1">
              <a:extLst>
                <a:ext uri="{63B3BB69-23CF-44E3-9099-C40C66FF867C}">
                  <a14:compatExt spid="_x0000_s3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3" name="Check Box 251" hidden="1">
              <a:extLst>
                <a:ext uri="{63B3BB69-23CF-44E3-9099-C40C66FF867C}">
                  <a14:compatExt spid="_x0000_s3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4" name="Check Box 252" hidden="1">
              <a:extLst>
                <a:ext uri="{63B3BB69-23CF-44E3-9099-C40C66FF867C}">
                  <a14:compatExt spid="_x0000_s3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5" name="Check Box 253" hidden="1">
              <a:extLst>
                <a:ext uri="{63B3BB69-23CF-44E3-9099-C40C66FF867C}">
                  <a14:compatExt spid="_x0000_s3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6" name="Check Box 254" hidden="1">
              <a:extLst>
                <a:ext uri="{63B3BB69-23CF-44E3-9099-C40C66FF867C}">
                  <a14:compatExt spid="_x0000_s3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7" name="Check Box 255" hidden="1">
              <a:extLst>
                <a:ext uri="{63B3BB69-23CF-44E3-9099-C40C66FF867C}">
                  <a14:compatExt spid="_x0000_s33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8" name="Check Box 256" hidden="1">
              <a:extLst>
                <a:ext uri="{63B3BB69-23CF-44E3-9099-C40C66FF867C}">
                  <a14:compatExt spid="_x0000_s33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90</xdr:row>
          <xdr:rowOff>0</xdr:rowOff>
        </xdr:from>
        <xdr:to>
          <xdr:col>9</xdr:col>
          <xdr:colOff>1409700</xdr:colOff>
          <xdr:row>91</xdr:row>
          <xdr:rowOff>28575</xdr:rowOff>
        </xdr:to>
        <xdr:sp macro="" textlink="">
          <xdr:nvSpPr>
            <xdr:cNvPr id="3329" name="Check Box 257" hidden="1">
              <a:extLst>
                <a:ext uri="{63B3BB69-23CF-44E3-9099-C40C66FF867C}">
                  <a14:compatExt spid="_x0000_s3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0" name="Check Box 258" hidden="1">
              <a:extLst>
                <a:ext uri="{63B3BB69-23CF-44E3-9099-C40C66FF867C}">
                  <a14:compatExt spid="_x0000_s3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1" name="Check Box 259" hidden="1">
              <a:extLst>
                <a:ext uri="{63B3BB69-23CF-44E3-9099-C40C66FF867C}">
                  <a14:compatExt spid="_x0000_s33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2" name="Check Box 260" hidden="1">
              <a:extLst>
                <a:ext uri="{63B3BB69-23CF-44E3-9099-C40C66FF867C}">
                  <a14:compatExt spid="_x0000_s3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3" name="Check Box 261" hidden="1">
              <a:extLst>
                <a:ext uri="{63B3BB69-23CF-44E3-9099-C40C66FF867C}">
                  <a14:compatExt spid="_x0000_s33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4" name="Check Box 262" hidden="1">
              <a:extLst>
                <a:ext uri="{63B3BB69-23CF-44E3-9099-C40C66FF867C}">
                  <a14:compatExt spid="_x0000_s33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5" name="Check Box 263" hidden="1">
              <a:extLst>
                <a:ext uri="{63B3BB69-23CF-44E3-9099-C40C66FF867C}">
                  <a14:compatExt spid="_x0000_s33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6" name="Check Box 264" hidden="1">
              <a:extLst>
                <a:ext uri="{63B3BB69-23CF-44E3-9099-C40C66FF867C}">
                  <a14:compatExt spid="_x0000_s33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7" name="Check Box 265" hidden="1">
              <a:extLst>
                <a:ext uri="{63B3BB69-23CF-44E3-9099-C40C66FF867C}">
                  <a14:compatExt spid="_x0000_s33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91</xdr:row>
          <xdr:rowOff>0</xdr:rowOff>
        </xdr:from>
        <xdr:to>
          <xdr:col>9</xdr:col>
          <xdr:colOff>1409700</xdr:colOff>
          <xdr:row>92</xdr:row>
          <xdr:rowOff>28575</xdr:rowOff>
        </xdr:to>
        <xdr:sp macro="" textlink="">
          <xdr:nvSpPr>
            <xdr:cNvPr id="3338" name="Check Box 266" hidden="1">
              <a:extLst>
                <a:ext uri="{63B3BB69-23CF-44E3-9099-C40C66FF867C}">
                  <a14:compatExt spid="_x0000_s33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39" name="Check Box 267" hidden="1">
              <a:extLst>
                <a:ext uri="{63B3BB69-23CF-44E3-9099-C40C66FF867C}">
                  <a14:compatExt spid="_x0000_s33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0" name="Check Box 268" hidden="1">
              <a:extLst>
                <a:ext uri="{63B3BB69-23CF-44E3-9099-C40C66FF867C}">
                  <a14:compatExt spid="_x0000_s33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1" name="Check Box 269" hidden="1">
              <a:extLst>
                <a:ext uri="{63B3BB69-23CF-44E3-9099-C40C66FF867C}">
                  <a14:compatExt spid="_x0000_s33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2" name="Check Box 270" hidden="1">
              <a:extLst>
                <a:ext uri="{63B3BB69-23CF-44E3-9099-C40C66FF867C}">
                  <a14:compatExt spid="_x0000_s33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3" name="Check Box 271" hidden="1">
              <a:extLst>
                <a:ext uri="{63B3BB69-23CF-44E3-9099-C40C66FF867C}">
                  <a14:compatExt spid="_x0000_s33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4" name="Check Box 272" hidden="1">
              <a:extLst>
                <a:ext uri="{63B3BB69-23CF-44E3-9099-C40C66FF867C}">
                  <a14:compatExt spid="_x0000_s33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5" name="Check Box 273" hidden="1">
              <a:extLst>
                <a:ext uri="{63B3BB69-23CF-44E3-9099-C40C66FF867C}">
                  <a14:compatExt spid="_x0000_s33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6" name="Check Box 274" hidden="1">
              <a:extLst>
                <a:ext uri="{63B3BB69-23CF-44E3-9099-C40C66FF867C}">
                  <a14:compatExt spid="_x0000_s33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92</xdr:row>
          <xdr:rowOff>0</xdr:rowOff>
        </xdr:from>
        <xdr:to>
          <xdr:col>9</xdr:col>
          <xdr:colOff>1409700</xdr:colOff>
          <xdr:row>93</xdr:row>
          <xdr:rowOff>28575</xdr:rowOff>
        </xdr:to>
        <xdr:sp macro="" textlink="">
          <xdr:nvSpPr>
            <xdr:cNvPr id="3347" name="Check Box 275" hidden="1">
              <a:extLst>
                <a:ext uri="{63B3BB69-23CF-44E3-9099-C40C66FF867C}">
                  <a14:compatExt spid="_x0000_s33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48" name="Check Box 276" hidden="1">
              <a:extLst>
                <a:ext uri="{63B3BB69-23CF-44E3-9099-C40C66FF867C}">
                  <a14:compatExt spid="_x0000_s33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49" name="Check Box 277" hidden="1">
              <a:extLst>
                <a:ext uri="{63B3BB69-23CF-44E3-9099-C40C66FF867C}">
                  <a14:compatExt spid="_x0000_s33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0" name="Check Box 278" hidden="1">
              <a:extLst>
                <a:ext uri="{63B3BB69-23CF-44E3-9099-C40C66FF867C}">
                  <a14:compatExt spid="_x0000_s33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1" name="Check Box 279" hidden="1">
              <a:extLst>
                <a:ext uri="{63B3BB69-23CF-44E3-9099-C40C66FF867C}">
                  <a14:compatExt spid="_x0000_s33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2" name="Check Box 280" hidden="1">
              <a:extLst>
                <a:ext uri="{63B3BB69-23CF-44E3-9099-C40C66FF867C}">
                  <a14:compatExt spid="_x0000_s33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3" name="Check Box 281" hidden="1">
              <a:extLst>
                <a:ext uri="{63B3BB69-23CF-44E3-9099-C40C66FF867C}">
                  <a14:compatExt spid="_x0000_s33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4" name="Check Box 282" hidden="1">
              <a:extLst>
                <a:ext uri="{63B3BB69-23CF-44E3-9099-C40C66FF867C}">
                  <a14:compatExt spid="_x0000_s33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5" name="Check Box 283" hidden="1">
              <a:extLst>
                <a:ext uri="{63B3BB69-23CF-44E3-9099-C40C66FF867C}">
                  <a14:compatExt spid="_x0000_s33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93</xdr:row>
          <xdr:rowOff>0</xdr:rowOff>
        </xdr:from>
        <xdr:to>
          <xdr:col>9</xdr:col>
          <xdr:colOff>1409700</xdr:colOff>
          <xdr:row>94</xdr:row>
          <xdr:rowOff>28575</xdr:rowOff>
        </xdr:to>
        <xdr:sp macro="" textlink="">
          <xdr:nvSpPr>
            <xdr:cNvPr id="3356" name="Check Box 284" hidden="1">
              <a:extLst>
                <a:ext uri="{63B3BB69-23CF-44E3-9099-C40C66FF867C}">
                  <a14:compatExt spid="_x0000_s33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57" name="Check Box 285" hidden="1">
              <a:extLst>
                <a:ext uri="{63B3BB69-23CF-44E3-9099-C40C66FF867C}">
                  <a14:compatExt spid="_x0000_s33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58" name="Check Box 286" hidden="1">
              <a:extLst>
                <a:ext uri="{63B3BB69-23CF-44E3-9099-C40C66FF867C}">
                  <a14:compatExt spid="_x0000_s33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59" name="Check Box 287" hidden="1">
              <a:extLst>
                <a:ext uri="{63B3BB69-23CF-44E3-9099-C40C66FF867C}">
                  <a14:compatExt spid="_x0000_s33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0" name="Check Box 288" hidden="1">
              <a:extLst>
                <a:ext uri="{63B3BB69-23CF-44E3-9099-C40C66FF867C}">
                  <a14:compatExt spid="_x0000_s33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1" name="Check Box 289" hidden="1">
              <a:extLst>
                <a:ext uri="{63B3BB69-23CF-44E3-9099-C40C66FF867C}">
                  <a14:compatExt spid="_x0000_s3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2" name="Check Box 290" hidden="1">
              <a:extLst>
                <a:ext uri="{63B3BB69-23CF-44E3-9099-C40C66FF867C}">
                  <a14:compatExt spid="_x0000_s3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3" name="Check Box 291" hidden="1">
              <a:extLst>
                <a:ext uri="{63B3BB69-23CF-44E3-9099-C40C66FF867C}">
                  <a14:compatExt spid="_x0000_s3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4" name="Check Box 292" hidden="1">
              <a:extLst>
                <a:ext uri="{63B3BB69-23CF-44E3-9099-C40C66FF867C}">
                  <a14:compatExt spid="_x0000_s3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94</xdr:row>
          <xdr:rowOff>0</xdr:rowOff>
        </xdr:from>
        <xdr:to>
          <xdr:col>9</xdr:col>
          <xdr:colOff>1409700</xdr:colOff>
          <xdr:row>95</xdr:row>
          <xdr:rowOff>28575</xdr:rowOff>
        </xdr:to>
        <xdr:sp macro="" textlink="">
          <xdr:nvSpPr>
            <xdr:cNvPr id="3365" name="Check Box 293" hidden="1">
              <a:extLst>
                <a:ext uri="{63B3BB69-23CF-44E3-9099-C40C66FF867C}">
                  <a14:compatExt spid="_x0000_s33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66" name="Check Box 294" hidden="1">
              <a:extLst>
                <a:ext uri="{63B3BB69-23CF-44E3-9099-C40C66FF867C}">
                  <a14:compatExt spid="_x0000_s3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67" name="Check Box 295" hidden="1">
              <a:extLst>
                <a:ext uri="{63B3BB69-23CF-44E3-9099-C40C66FF867C}">
                  <a14:compatExt spid="_x0000_s3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68" name="Check Box 296" hidden="1">
              <a:extLst>
                <a:ext uri="{63B3BB69-23CF-44E3-9099-C40C66FF867C}">
                  <a14:compatExt spid="_x0000_s3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69" name="Check Box 297" hidden="1">
              <a:extLst>
                <a:ext uri="{63B3BB69-23CF-44E3-9099-C40C66FF867C}">
                  <a14:compatExt spid="_x0000_s33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70" name="Check Box 298" hidden="1">
              <a:extLst>
                <a:ext uri="{63B3BB69-23CF-44E3-9099-C40C66FF867C}">
                  <a14:compatExt spid="_x0000_s3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71" name="Check Box 299" hidden="1">
              <a:extLst>
                <a:ext uri="{63B3BB69-23CF-44E3-9099-C40C66FF867C}">
                  <a14:compatExt spid="_x0000_s33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72" name="Check Box 300" hidden="1">
              <a:extLst>
                <a:ext uri="{63B3BB69-23CF-44E3-9099-C40C66FF867C}">
                  <a14:compatExt spid="_x0000_s3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73" name="Check Box 301" hidden="1">
              <a:extLst>
                <a:ext uri="{63B3BB69-23CF-44E3-9099-C40C66FF867C}">
                  <a14:compatExt spid="_x0000_s3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95</xdr:row>
          <xdr:rowOff>0</xdr:rowOff>
        </xdr:from>
        <xdr:to>
          <xdr:col>9</xdr:col>
          <xdr:colOff>1409700</xdr:colOff>
          <xdr:row>96</xdr:row>
          <xdr:rowOff>28575</xdr:rowOff>
        </xdr:to>
        <xdr:sp macro="" textlink="">
          <xdr:nvSpPr>
            <xdr:cNvPr id="3374" name="Check Box 302" hidden="1">
              <a:extLst>
                <a:ext uri="{63B3BB69-23CF-44E3-9099-C40C66FF867C}">
                  <a14:compatExt spid="_x0000_s3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75" name="Check Box 303" hidden="1">
              <a:extLst>
                <a:ext uri="{63B3BB69-23CF-44E3-9099-C40C66FF867C}">
                  <a14:compatExt spid="_x0000_s3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76" name="Check Box 304" hidden="1">
              <a:extLst>
                <a:ext uri="{63B3BB69-23CF-44E3-9099-C40C66FF867C}">
                  <a14:compatExt spid="_x0000_s3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77" name="Check Box 305" hidden="1">
              <a:extLst>
                <a:ext uri="{63B3BB69-23CF-44E3-9099-C40C66FF867C}">
                  <a14:compatExt spid="_x0000_s33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78" name="Check Box 306" hidden="1">
              <a:extLst>
                <a:ext uri="{63B3BB69-23CF-44E3-9099-C40C66FF867C}">
                  <a14:compatExt spid="_x0000_s33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79" name="Check Box 307" hidden="1">
              <a:extLst>
                <a:ext uri="{63B3BB69-23CF-44E3-9099-C40C66FF867C}">
                  <a14:compatExt spid="_x0000_s3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80" name="Check Box 308" hidden="1">
              <a:extLst>
                <a:ext uri="{63B3BB69-23CF-44E3-9099-C40C66FF867C}">
                  <a14:compatExt spid="_x0000_s3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81" name="Check Box 309" hidden="1">
              <a:extLst>
                <a:ext uri="{63B3BB69-23CF-44E3-9099-C40C66FF867C}">
                  <a14:compatExt spid="_x0000_s3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82" name="Check Box 310" hidden="1">
              <a:extLst>
                <a:ext uri="{63B3BB69-23CF-44E3-9099-C40C66FF867C}">
                  <a14:compatExt spid="_x0000_s33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96</xdr:row>
          <xdr:rowOff>0</xdr:rowOff>
        </xdr:from>
        <xdr:to>
          <xdr:col>9</xdr:col>
          <xdr:colOff>1409700</xdr:colOff>
          <xdr:row>97</xdr:row>
          <xdr:rowOff>28575</xdr:rowOff>
        </xdr:to>
        <xdr:sp macro="" textlink="">
          <xdr:nvSpPr>
            <xdr:cNvPr id="3383" name="Check Box 311" hidden="1">
              <a:extLst>
                <a:ext uri="{63B3BB69-23CF-44E3-9099-C40C66FF867C}">
                  <a14:compatExt spid="_x0000_s33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4" name="Check Box 312" hidden="1">
              <a:extLst>
                <a:ext uri="{63B3BB69-23CF-44E3-9099-C40C66FF867C}">
                  <a14:compatExt spid="_x0000_s3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5" name="Check Box 313" hidden="1">
              <a:extLst>
                <a:ext uri="{63B3BB69-23CF-44E3-9099-C40C66FF867C}">
                  <a14:compatExt spid="_x0000_s33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6" name="Check Box 314" hidden="1">
              <a:extLst>
                <a:ext uri="{63B3BB69-23CF-44E3-9099-C40C66FF867C}">
                  <a14:compatExt spid="_x0000_s3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7" name="Check Box 315" hidden="1">
              <a:extLst>
                <a:ext uri="{63B3BB69-23CF-44E3-9099-C40C66FF867C}">
                  <a14:compatExt spid="_x0000_s33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8" name="Check Box 316" hidden="1">
              <a:extLst>
                <a:ext uri="{63B3BB69-23CF-44E3-9099-C40C66FF867C}">
                  <a14:compatExt spid="_x0000_s3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97</xdr:row>
          <xdr:rowOff>0</xdr:rowOff>
        </xdr:from>
        <xdr:to>
          <xdr:col>9</xdr:col>
          <xdr:colOff>1409700</xdr:colOff>
          <xdr:row>98</xdr:row>
          <xdr:rowOff>28575</xdr:rowOff>
        </xdr:to>
        <xdr:sp macro="" textlink="">
          <xdr:nvSpPr>
            <xdr:cNvPr id="3389" name="Check Box 317" hidden="1">
              <a:extLst>
                <a:ext uri="{63B3BB69-23CF-44E3-9099-C40C66FF867C}">
                  <a14:compatExt spid="_x0000_s3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0" name="Check Box 318" hidden="1">
              <a:extLst>
                <a:ext uri="{63B3BB69-23CF-44E3-9099-C40C66FF867C}">
                  <a14:compatExt spid="_x0000_s3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1" name="Check Box 319" hidden="1">
              <a:extLst>
                <a:ext uri="{63B3BB69-23CF-44E3-9099-C40C66FF867C}">
                  <a14:compatExt spid="_x0000_s3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2" name="Check Box 320" hidden="1">
              <a:extLst>
                <a:ext uri="{63B3BB69-23CF-44E3-9099-C40C66FF867C}">
                  <a14:compatExt spid="_x0000_s3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3" name="Check Box 321" hidden="1">
              <a:extLst>
                <a:ext uri="{63B3BB69-23CF-44E3-9099-C40C66FF867C}">
                  <a14:compatExt spid="_x0000_s3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4" name="Check Box 322" hidden="1">
              <a:extLst>
                <a:ext uri="{63B3BB69-23CF-44E3-9099-C40C66FF867C}">
                  <a14:compatExt spid="_x0000_s3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5" name="Check Box 323" hidden="1">
              <a:extLst>
                <a:ext uri="{63B3BB69-23CF-44E3-9099-C40C66FF867C}">
                  <a14:compatExt spid="_x0000_s3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6" name="Check Box 324" hidden="1">
              <a:extLst>
                <a:ext uri="{63B3BB69-23CF-44E3-9099-C40C66FF867C}">
                  <a14:compatExt spid="_x0000_s3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7" name="Check Box 325" hidden="1">
              <a:extLst>
                <a:ext uri="{63B3BB69-23CF-44E3-9099-C40C66FF867C}">
                  <a14:compatExt spid="_x0000_s3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58</xdr:row>
          <xdr:rowOff>0</xdr:rowOff>
        </xdr:from>
        <xdr:to>
          <xdr:col>9</xdr:col>
          <xdr:colOff>1409700</xdr:colOff>
          <xdr:row>59</xdr:row>
          <xdr:rowOff>28575</xdr:rowOff>
        </xdr:to>
        <xdr:sp macro="" textlink="">
          <xdr:nvSpPr>
            <xdr:cNvPr id="3398" name="Check Box 326" hidden="1">
              <a:extLst>
                <a:ext uri="{63B3BB69-23CF-44E3-9099-C40C66FF867C}">
                  <a14:compatExt spid="_x0000_s3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399" name="Check Box 327" hidden="1">
              <a:extLst>
                <a:ext uri="{63B3BB69-23CF-44E3-9099-C40C66FF867C}">
                  <a14:compatExt spid="_x0000_s3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0" name="Check Box 328" hidden="1">
              <a:extLst>
                <a:ext uri="{63B3BB69-23CF-44E3-9099-C40C66FF867C}">
                  <a14:compatExt spid="_x0000_s3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1" name="Check Box 329" hidden="1">
              <a:extLst>
                <a:ext uri="{63B3BB69-23CF-44E3-9099-C40C66FF867C}">
                  <a14:compatExt spid="_x0000_s3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2" name="Check Box 330" hidden="1">
              <a:extLst>
                <a:ext uri="{63B3BB69-23CF-44E3-9099-C40C66FF867C}">
                  <a14:compatExt spid="_x0000_s3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3" name="Check Box 331" hidden="1">
              <a:extLst>
                <a:ext uri="{63B3BB69-23CF-44E3-9099-C40C66FF867C}">
                  <a14:compatExt spid="_x0000_s3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4" name="Check Box 332" hidden="1">
              <a:extLst>
                <a:ext uri="{63B3BB69-23CF-44E3-9099-C40C66FF867C}">
                  <a14:compatExt spid="_x0000_s3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5" name="Check Box 333" hidden="1">
              <a:extLst>
                <a:ext uri="{63B3BB69-23CF-44E3-9099-C40C66FF867C}">
                  <a14:compatExt spid="_x0000_s3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6" name="Check Box 334" hidden="1">
              <a:extLst>
                <a:ext uri="{63B3BB69-23CF-44E3-9099-C40C66FF867C}">
                  <a14:compatExt spid="_x0000_s3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7" name="Check Box 335" hidden="1">
              <a:extLst>
                <a:ext uri="{63B3BB69-23CF-44E3-9099-C40C66FF867C}">
                  <a14:compatExt spid="_x0000_s3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8" name="Check Box 336" hidden="1">
              <a:extLst>
                <a:ext uri="{63B3BB69-23CF-44E3-9099-C40C66FF867C}">
                  <a14:compatExt spid="_x0000_s3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09" name="Check Box 337" hidden="1">
              <a:extLst>
                <a:ext uri="{63B3BB69-23CF-44E3-9099-C40C66FF867C}">
                  <a14:compatExt spid="_x0000_s3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0" name="Check Box 338" hidden="1">
              <a:extLst>
                <a:ext uri="{63B3BB69-23CF-44E3-9099-C40C66FF867C}">
                  <a14:compatExt spid="_x0000_s3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1" name="Check Box 339" hidden="1">
              <a:extLst>
                <a:ext uri="{63B3BB69-23CF-44E3-9099-C40C66FF867C}">
                  <a14:compatExt spid="_x0000_s3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2" name="Check Box 340" hidden="1">
              <a:extLst>
                <a:ext uri="{63B3BB69-23CF-44E3-9099-C40C66FF867C}">
                  <a14:compatExt spid="_x0000_s3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3" name="Check Box 341" hidden="1">
              <a:extLst>
                <a:ext uri="{63B3BB69-23CF-44E3-9099-C40C66FF867C}">
                  <a14:compatExt spid="_x0000_s3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4" name="Check Box 342" hidden="1">
              <a:extLst>
                <a:ext uri="{63B3BB69-23CF-44E3-9099-C40C66FF867C}">
                  <a14:compatExt spid="_x0000_s3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5" name="Check Box 343" hidden="1">
              <a:extLst>
                <a:ext uri="{63B3BB69-23CF-44E3-9099-C40C66FF867C}">
                  <a14:compatExt spid="_x0000_s3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59</xdr:row>
          <xdr:rowOff>0</xdr:rowOff>
        </xdr:from>
        <xdr:to>
          <xdr:col>9</xdr:col>
          <xdr:colOff>1409700</xdr:colOff>
          <xdr:row>60</xdr:row>
          <xdr:rowOff>28575</xdr:rowOff>
        </xdr:to>
        <xdr:sp macro="" textlink="">
          <xdr:nvSpPr>
            <xdr:cNvPr id="3416" name="Check Box 344" hidden="1">
              <a:extLst>
                <a:ext uri="{63B3BB69-23CF-44E3-9099-C40C66FF867C}">
                  <a14:compatExt spid="_x0000_s3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17" name="Check Box 345" hidden="1">
              <a:extLst>
                <a:ext uri="{63B3BB69-23CF-44E3-9099-C40C66FF867C}">
                  <a14:compatExt spid="_x0000_s3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18" name="Check Box 346" hidden="1">
              <a:extLst>
                <a:ext uri="{63B3BB69-23CF-44E3-9099-C40C66FF867C}">
                  <a14:compatExt spid="_x0000_s3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19" name="Check Box 347" hidden="1">
              <a:extLst>
                <a:ext uri="{63B3BB69-23CF-44E3-9099-C40C66FF867C}">
                  <a14:compatExt spid="_x0000_s3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0" name="Check Box 348" hidden="1">
              <a:extLst>
                <a:ext uri="{63B3BB69-23CF-44E3-9099-C40C66FF867C}">
                  <a14:compatExt spid="_x0000_s3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1" name="Check Box 349" hidden="1">
              <a:extLst>
                <a:ext uri="{63B3BB69-23CF-44E3-9099-C40C66FF867C}">
                  <a14:compatExt spid="_x0000_s3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2" name="Check Box 350" hidden="1">
              <a:extLst>
                <a:ext uri="{63B3BB69-23CF-44E3-9099-C40C66FF867C}">
                  <a14:compatExt spid="_x0000_s3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3" name="Check Box 351" hidden="1">
              <a:extLst>
                <a:ext uri="{63B3BB69-23CF-44E3-9099-C40C66FF867C}">
                  <a14:compatExt spid="_x0000_s3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4" name="Check Box 352" hidden="1">
              <a:extLst>
                <a:ext uri="{63B3BB69-23CF-44E3-9099-C40C66FF867C}">
                  <a14:compatExt spid="_x0000_s3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5" name="Check Box 353" hidden="1">
              <a:extLst>
                <a:ext uri="{63B3BB69-23CF-44E3-9099-C40C66FF867C}">
                  <a14:compatExt spid="_x0000_s3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6" name="Check Box 354" hidden="1">
              <a:extLst>
                <a:ext uri="{63B3BB69-23CF-44E3-9099-C40C66FF867C}">
                  <a14:compatExt spid="_x0000_s3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7" name="Check Box 355" hidden="1">
              <a:extLst>
                <a:ext uri="{63B3BB69-23CF-44E3-9099-C40C66FF867C}">
                  <a14:compatExt spid="_x0000_s3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8" name="Check Box 356" hidden="1">
              <a:extLst>
                <a:ext uri="{63B3BB69-23CF-44E3-9099-C40C66FF867C}">
                  <a14:compatExt spid="_x0000_s3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29" name="Check Box 357" hidden="1">
              <a:extLst>
                <a:ext uri="{63B3BB69-23CF-44E3-9099-C40C66FF867C}">
                  <a14:compatExt spid="_x0000_s3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0" name="Check Box 358" hidden="1">
              <a:extLst>
                <a:ext uri="{63B3BB69-23CF-44E3-9099-C40C66FF867C}">
                  <a14:compatExt spid="_x0000_s3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1" name="Check Box 359" hidden="1">
              <a:extLst>
                <a:ext uri="{63B3BB69-23CF-44E3-9099-C40C66FF867C}">
                  <a14:compatExt spid="_x0000_s3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2" name="Check Box 360" hidden="1">
              <a:extLst>
                <a:ext uri="{63B3BB69-23CF-44E3-9099-C40C66FF867C}">
                  <a14:compatExt spid="_x0000_s3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3" name="Check Box 361" hidden="1">
              <a:extLst>
                <a:ext uri="{63B3BB69-23CF-44E3-9099-C40C66FF867C}">
                  <a14:compatExt spid="_x0000_s3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4" name="Check Box 362" hidden="1">
              <a:extLst>
                <a:ext uri="{63B3BB69-23CF-44E3-9099-C40C66FF867C}">
                  <a14:compatExt spid="_x0000_s3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5" name="Check Box 363" hidden="1">
              <a:extLst>
                <a:ext uri="{63B3BB69-23CF-44E3-9099-C40C66FF867C}">
                  <a14:compatExt spid="_x0000_s3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6" name="Check Box 364" hidden="1">
              <a:extLst>
                <a:ext uri="{63B3BB69-23CF-44E3-9099-C40C66FF867C}">
                  <a14:compatExt spid="_x0000_s3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7" name="Check Box 365" hidden="1">
              <a:extLst>
                <a:ext uri="{63B3BB69-23CF-44E3-9099-C40C66FF867C}">
                  <a14:compatExt spid="_x0000_s3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8" name="Check Box 366" hidden="1">
              <a:extLst>
                <a:ext uri="{63B3BB69-23CF-44E3-9099-C40C66FF867C}">
                  <a14:compatExt spid="_x0000_s3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39" name="Check Box 367" hidden="1">
              <a:extLst>
                <a:ext uri="{63B3BB69-23CF-44E3-9099-C40C66FF867C}">
                  <a14:compatExt spid="_x0000_s3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40" name="Check Box 368" hidden="1">
              <a:extLst>
                <a:ext uri="{63B3BB69-23CF-44E3-9099-C40C66FF867C}">
                  <a14:compatExt spid="_x0000_s3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41" name="Check Box 369" hidden="1">
              <a:extLst>
                <a:ext uri="{63B3BB69-23CF-44E3-9099-C40C66FF867C}">
                  <a14:compatExt spid="_x0000_s34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42" name="Check Box 370" hidden="1">
              <a:extLst>
                <a:ext uri="{63B3BB69-23CF-44E3-9099-C40C66FF867C}">
                  <a14:compatExt spid="_x0000_s34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60</xdr:row>
          <xdr:rowOff>0</xdr:rowOff>
        </xdr:from>
        <xdr:to>
          <xdr:col>9</xdr:col>
          <xdr:colOff>1409700</xdr:colOff>
          <xdr:row>61</xdr:row>
          <xdr:rowOff>28575</xdr:rowOff>
        </xdr:to>
        <xdr:sp macro="" textlink="">
          <xdr:nvSpPr>
            <xdr:cNvPr id="3443" name="Check Box 371" hidden="1">
              <a:extLst>
                <a:ext uri="{63B3BB69-23CF-44E3-9099-C40C66FF867C}">
                  <a14:compatExt spid="_x0000_s34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4" name="Check Box 372" hidden="1">
              <a:extLst>
                <a:ext uri="{63B3BB69-23CF-44E3-9099-C40C66FF867C}">
                  <a14:compatExt spid="_x0000_s34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5" name="Check Box 373" hidden="1">
              <a:extLst>
                <a:ext uri="{63B3BB69-23CF-44E3-9099-C40C66FF867C}">
                  <a14:compatExt spid="_x0000_s34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6" name="Check Box 374" hidden="1">
              <a:extLst>
                <a:ext uri="{63B3BB69-23CF-44E3-9099-C40C66FF867C}">
                  <a14:compatExt spid="_x0000_s34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7" name="Check Box 375" hidden="1">
              <a:extLst>
                <a:ext uri="{63B3BB69-23CF-44E3-9099-C40C66FF867C}">
                  <a14:compatExt spid="_x0000_s34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8" name="Check Box 376" hidden="1">
              <a:extLst>
                <a:ext uri="{63B3BB69-23CF-44E3-9099-C40C66FF867C}">
                  <a14:compatExt spid="_x0000_s3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49" name="Check Box 377" hidden="1">
              <a:extLst>
                <a:ext uri="{63B3BB69-23CF-44E3-9099-C40C66FF867C}">
                  <a14:compatExt spid="_x0000_s3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0" name="Check Box 378" hidden="1">
              <a:extLst>
                <a:ext uri="{63B3BB69-23CF-44E3-9099-C40C66FF867C}">
                  <a14:compatExt spid="_x0000_s3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1" name="Check Box 379" hidden="1">
              <a:extLst>
                <a:ext uri="{63B3BB69-23CF-44E3-9099-C40C66FF867C}">
                  <a14:compatExt spid="_x0000_s34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2" name="Check Box 380" hidden="1">
              <a:extLst>
                <a:ext uri="{63B3BB69-23CF-44E3-9099-C40C66FF867C}">
                  <a14:compatExt spid="_x0000_s3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3" name="Check Box 381" hidden="1">
              <a:extLst>
                <a:ext uri="{63B3BB69-23CF-44E3-9099-C40C66FF867C}">
                  <a14:compatExt spid="_x0000_s3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4" name="Check Box 382" hidden="1">
              <a:extLst>
                <a:ext uri="{63B3BB69-23CF-44E3-9099-C40C66FF867C}">
                  <a14:compatExt spid="_x0000_s3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5" name="Check Box 383" hidden="1">
              <a:extLst>
                <a:ext uri="{63B3BB69-23CF-44E3-9099-C40C66FF867C}">
                  <a14:compatExt spid="_x0000_s3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6" name="Check Box 384" hidden="1">
              <a:extLst>
                <a:ext uri="{63B3BB69-23CF-44E3-9099-C40C66FF867C}">
                  <a14:compatExt spid="_x0000_s3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7" name="Check Box 385" hidden="1">
              <a:extLst>
                <a:ext uri="{63B3BB69-23CF-44E3-9099-C40C66FF867C}">
                  <a14:compatExt spid="_x0000_s34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8" name="Check Box 386" hidden="1">
              <a:extLst>
                <a:ext uri="{63B3BB69-23CF-44E3-9099-C40C66FF867C}">
                  <a14:compatExt spid="_x0000_s34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59" name="Check Box 387" hidden="1">
              <a:extLst>
                <a:ext uri="{63B3BB69-23CF-44E3-9099-C40C66FF867C}">
                  <a14:compatExt spid="_x0000_s34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0" name="Check Box 388" hidden="1">
              <a:extLst>
                <a:ext uri="{63B3BB69-23CF-44E3-9099-C40C66FF867C}">
                  <a14:compatExt spid="_x0000_s34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1" name="Check Box 389" hidden="1">
              <a:extLst>
                <a:ext uri="{63B3BB69-23CF-44E3-9099-C40C66FF867C}">
                  <a14:compatExt spid="_x0000_s34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2" name="Check Box 390" hidden="1">
              <a:extLst>
                <a:ext uri="{63B3BB69-23CF-44E3-9099-C40C66FF867C}">
                  <a14:compatExt spid="_x0000_s34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3" name="Check Box 391" hidden="1">
              <a:extLst>
                <a:ext uri="{63B3BB69-23CF-44E3-9099-C40C66FF867C}">
                  <a14:compatExt spid="_x0000_s3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4" name="Check Box 392" hidden="1">
              <a:extLst>
                <a:ext uri="{63B3BB69-23CF-44E3-9099-C40C66FF867C}">
                  <a14:compatExt spid="_x0000_s3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5" name="Check Box 393" hidden="1">
              <a:extLst>
                <a:ext uri="{63B3BB69-23CF-44E3-9099-C40C66FF867C}">
                  <a14:compatExt spid="_x0000_s34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6" name="Check Box 394" hidden="1">
              <a:extLst>
                <a:ext uri="{63B3BB69-23CF-44E3-9099-C40C66FF867C}">
                  <a14:compatExt spid="_x0000_s34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7" name="Check Box 395" hidden="1">
              <a:extLst>
                <a:ext uri="{63B3BB69-23CF-44E3-9099-C40C66FF867C}">
                  <a14:compatExt spid="_x0000_s3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8" name="Check Box 396" hidden="1">
              <a:extLst>
                <a:ext uri="{63B3BB69-23CF-44E3-9099-C40C66FF867C}">
                  <a14:compatExt spid="_x0000_s3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69" name="Check Box 397" hidden="1">
              <a:extLst>
                <a:ext uri="{63B3BB69-23CF-44E3-9099-C40C66FF867C}">
                  <a14:compatExt spid="_x0000_s3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61</xdr:row>
          <xdr:rowOff>0</xdr:rowOff>
        </xdr:from>
        <xdr:to>
          <xdr:col>9</xdr:col>
          <xdr:colOff>1409700</xdr:colOff>
          <xdr:row>62</xdr:row>
          <xdr:rowOff>28575</xdr:rowOff>
        </xdr:to>
        <xdr:sp macro="" textlink="">
          <xdr:nvSpPr>
            <xdr:cNvPr id="3470" name="Check Box 398" hidden="1">
              <a:extLst>
                <a:ext uri="{63B3BB69-23CF-44E3-9099-C40C66FF867C}">
                  <a14:compatExt spid="_x0000_s3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1" name="Check Box 399" hidden="1">
              <a:extLst>
                <a:ext uri="{63B3BB69-23CF-44E3-9099-C40C66FF867C}">
                  <a14:compatExt spid="_x0000_s3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2" name="Check Box 400" hidden="1">
              <a:extLst>
                <a:ext uri="{63B3BB69-23CF-44E3-9099-C40C66FF867C}">
                  <a14:compatExt spid="_x0000_s34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3" name="Check Box 401" hidden="1">
              <a:extLst>
                <a:ext uri="{63B3BB69-23CF-44E3-9099-C40C66FF867C}">
                  <a14:compatExt spid="_x0000_s34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4" name="Check Box 402" hidden="1">
              <a:extLst>
                <a:ext uri="{63B3BB69-23CF-44E3-9099-C40C66FF867C}">
                  <a14:compatExt spid="_x0000_s34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5" name="Check Box 403" hidden="1">
              <a:extLst>
                <a:ext uri="{63B3BB69-23CF-44E3-9099-C40C66FF867C}">
                  <a14:compatExt spid="_x0000_s34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6" name="Check Box 404" hidden="1">
              <a:extLst>
                <a:ext uri="{63B3BB69-23CF-44E3-9099-C40C66FF867C}">
                  <a14:compatExt spid="_x0000_s34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7" name="Check Box 405" hidden="1">
              <a:extLst>
                <a:ext uri="{63B3BB69-23CF-44E3-9099-C40C66FF867C}">
                  <a14:compatExt spid="_x0000_s34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8" name="Check Box 406" hidden="1">
              <a:extLst>
                <a:ext uri="{63B3BB69-23CF-44E3-9099-C40C66FF867C}">
                  <a14:compatExt spid="_x0000_s34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79" name="Check Box 407" hidden="1">
              <a:extLst>
                <a:ext uri="{63B3BB69-23CF-44E3-9099-C40C66FF867C}">
                  <a14:compatExt spid="_x0000_s34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0" name="Check Box 408" hidden="1">
              <a:extLst>
                <a:ext uri="{63B3BB69-23CF-44E3-9099-C40C66FF867C}">
                  <a14:compatExt spid="_x0000_s34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1" name="Check Box 409" hidden="1">
              <a:extLst>
                <a:ext uri="{63B3BB69-23CF-44E3-9099-C40C66FF867C}">
                  <a14:compatExt spid="_x0000_s3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2" name="Check Box 410" hidden="1">
              <a:extLst>
                <a:ext uri="{63B3BB69-23CF-44E3-9099-C40C66FF867C}">
                  <a14:compatExt spid="_x0000_s3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3" name="Check Box 411" hidden="1">
              <a:extLst>
                <a:ext uri="{63B3BB69-23CF-44E3-9099-C40C66FF867C}">
                  <a14:compatExt spid="_x0000_s3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4" name="Check Box 412" hidden="1">
              <a:extLst>
                <a:ext uri="{63B3BB69-23CF-44E3-9099-C40C66FF867C}">
                  <a14:compatExt spid="_x0000_s3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5" name="Check Box 413" hidden="1">
              <a:extLst>
                <a:ext uri="{63B3BB69-23CF-44E3-9099-C40C66FF867C}">
                  <a14:compatExt spid="_x0000_s34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6" name="Check Box 414" hidden="1">
              <a:extLst>
                <a:ext uri="{63B3BB69-23CF-44E3-9099-C40C66FF867C}">
                  <a14:compatExt spid="_x0000_s34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7" name="Check Box 415" hidden="1">
              <a:extLst>
                <a:ext uri="{63B3BB69-23CF-44E3-9099-C40C66FF867C}">
                  <a14:compatExt spid="_x0000_s3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8" name="Check Box 416" hidden="1">
              <a:extLst>
                <a:ext uri="{63B3BB69-23CF-44E3-9099-C40C66FF867C}">
                  <a14:compatExt spid="_x0000_s3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89" name="Check Box 417" hidden="1">
              <a:extLst>
                <a:ext uri="{63B3BB69-23CF-44E3-9099-C40C66FF867C}">
                  <a14:compatExt spid="_x0000_s3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0" name="Check Box 418" hidden="1">
              <a:extLst>
                <a:ext uri="{63B3BB69-23CF-44E3-9099-C40C66FF867C}">
                  <a14:compatExt spid="_x0000_s3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1" name="Check Box 419" hidden="1">
              <a:extLst>
                <a:ext uri="{63B3BB69-23CF-44E3-9099-C40C66FF867C}">
                  <a14:compatExt spid="_x0000_s3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2" name="Check Box 420" hidden="1">
              <a:extLst>
                <a:ext uri="{63B3BB69-23CF-44E3-9099-C40C66FF867C}">
                  <a14:compatExt spid="_x0000_s3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3" name="Check Box 421" hidden="1">
              <a:extLst>
                <a:ext uri="{63B3BB69-23CF-44E3-9099-C40C66FF867C}">
                  <a14:compatExt spid="_x0000_s3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4" name="Check Box 422" hidden="1">
              <a:extLst>
                <a:ext uri="{63B3BB69-23CF-44E3-9099-C40C66FF867C}">
                  <a14:compatExt spid="_x0000_s3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5" name="Check Box 423" hidden="1">
              <a:extLst>
                <a:ext uri="{63B3BB69-23CF-44E3-9099-C40C66FF867C}">
                  <a14:compatExt spid="_x0000_s34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6" name="Check Box 424" hidden="1">
              <a:extLst>
                <a:ext uri="{63B3BB69-23CF-44E3-9099-C40C66FF867C}">
                  <a14:compatExt spid="_x0000_s34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62</xdr:row>
          <xdr:rowOff>0</xdr:rowOff>
        </xdr:from>
        <xdr:to>
          <xdr:col>9</xdr:col>
          <xdr:colOff>1409700</xdr:colOff>
          <xdr:row>63</xdr:row>
          <xdr:rowOff>28575</xdr:rowOff>
        </xdr:to>
        <xdr:sp macro="" textlink="">
          <xdr:nvSpPr>
            <xdr:cNvPr id="3497" name="Check Box 425" hidden="1">
              <a:extLst>
                <a:ext uri="{63B3BB69-23CF-44E3-9099-C40C66FF867C}">
                  <a14:compatExt spid="_x0000_s34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498" name="Check Box 426" hidden="1">
              <a:extLst>
                <a:ext uri="{63B3BB69-23CF-44E3-9099-C40C66FF867C}">
                  <a14:compatExt spid="_x0000_s34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499" name="Check Box 427" hidden="1">
              <a:extLst>
                <a:ext uri="{63B3BB69-23CF-44E3-9099-C40C66FF867C}">
                  <a14:compatExt spid="_x0000_s34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0" name="Check Box 428" hidden="1">
              <a:extLst>
                <a:ext uri="{63B3BB69-23CF-44E3-9099-C40C66FF867C}">
                  <a14:compatExt spid="_x0000_s3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1" name="Check Box 429" hidden="1">
              <a:extLst>
                <a:ext uri="{63B3BB69-23CF-44E3-9099-C40C66FF867C}">
                  <a14:compatExt spid="_x0000_s3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2" name="Check Box 430" hidden="1">
              <a:extLst>
                <a:ext uri="{63B3BB69-23CF-44E3-9099-C40C66FF867C}">
                  <a14:compatExt spid="_x0000_s3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3" name="Check Box 431" hidden="1">
              <a:extLst>
                <a:ext uri="{63B3BB69-23CF-44E3-9099-C40C66FF867C}">
                  <a14:compatExt spid="_x0000_s3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4" name="Check Box 432" hidden="1">
              <a:extLst>
                <a:ext uri="{63B3BB69-23CF-44E3-9099-C40C66FF867C}">
                  <a14:compatExt spid="_x0000_s3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5" name="Check Box 433" hidden="1">
              <a:extLst>
                <a:ext uri="{63B3BB69-23CF-44E3-9099-C40C66FF867C}">
                  <a14:compatExt spid="_x0000_s35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6" name="Check Box 434" hidden="1">
              <a:extLst>
                <a:ext uri="{63B3BB69-23CF-44E3-9099-C40C66FF867C}">
                  <a14:compatExt spid="_x0000_s35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7" name="Check Box 435" hidden="1">
              <a:extLst>
                <a:ext uri="{63B3BB69-23CF-44E3-9099-C40C66FF867C}">
                  <a14:compatExt spid="_x0000_s35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8" name="Check Box 436" hidden="1">
              <a:extLst>
                <a:ext uri="{63B3BB69-23CF-44E3-9099-C40C66FF867C}">
                  <a14:compatExt spid="_x0000_s35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09" name="Check Box 437" hidden="1">
              <a:extLst>
                <a:ext uri="{63B3BB69-23CF-44E3-9099-C40C66FF867C}">
                  <a14:compatExt spid="_x0000_s3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0" name="Check Box 438" hidden="1">
              <a:extLst>
                <a:ext uri="{63B3BB69-23CF-44E3-9099-C40C66FF867C}">
                  <a14:compatExt spid="_x0000_s35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1" name="Check Box 439" hidden="1">
              <a:extLst>
                <a:ext uri="{63B3BB69-23CF-44E3-9099-C40C66FF867C}">
                  <a14:compatExt spid="_x0000_s35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2" name="Check Box 440" hidden="1">
              <a:extLst>
                <a:ext uri="{63B3BB69-23CF-44E3-9099-C40C66FF867C}">
                  <a14:compatExt spid="_x0000_s35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3" name="Check Box 441" hidden="1">
              <a:extLst>
                <a:ext uri="{63B3BB69-23CF-44E3-9099-C40C66FF867C}">
                  <a14:compatExt spid="_x0000_s3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4" name="Check Box 442" hidden="1">
              <a:extLst>
                <a:ext uri="{63B3BB69-23CF-44E3-9099-C40C66FF867C}">
                  <a14:compatExt spid="_x0000_s3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5" name="Check Box 443" hidden="1">
              <a:extLst>
                <a:ext uri="{63B3BB69-23CF-44E3-9099-C40C66FF867C}">
                  <a14:compatExt spid="_x0000_s35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6" name="Check Box 444" hidden="1">
              <a:extLst>
                <a:ext uri="{63B3BB69-23CF-44E3-9099-C40C66FF867C}">
                  <a14:compatExt spid="_x0000_s3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7" name="Check Box 445" hidden="1">
              <a:extLst>
                <a:ext uri="{63B3BB69-23CF-44E3-9099-C40C66FF867C}">
                  <a14:compatExt spid="_x0000_s3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8" name="Check Box 446" hidden="1">
              <a:extLst>
                <a:ext uri="{63B3BB69-23CF-44E3-9099-C40C66FF867C}">
                  <a14:compatExt spid="_x0000_s35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19" name="Check Box 447" hidden="1">
              <a:extLst>
                <a:ext uri="{63B3BB69-23CF-44E3-9099-C40C66FF867C}">
                  <a14:compatExt spid="_x0000_s35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20" name="Check Box 448" hidden="1">
              <a:extLst>
                <a:ext uri="{63B3BB69-23CF-44E3-9099-C40C66FF867C}">
                  <a14:compatExt spid="_x0000_s35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21" name="Check Box 449" hidden="1">
              <a:extLst>
                <a:ext uri="{63B3BB69-23CF-44E3-9099-C40C66FF867C}">
                  <a14:compatExt spid="_x0000_s35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22" name="Check Box 450" hidden="1">
              <a:extLst>
                <a:ext uri="{63B3BB69-23CF-44E3-9099-C40C66FF867C}">
                  <a14:compatExt spid="_x0000_s35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23" name="Check Box 451" hidden="1">
              <a:extLst>
                <a:ext uri="{63B3BB69-23CF-44E3-9099-C40C66FF867C}">
                  <a14:compatExt spid="_x0000_s35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63</xdr:row>
          <xdr:rowOff>0</xdr:rowOff>
        </xdr:from>
        <xdr:to>
          <xdr:col>9</xdr:col>
          <xdr:colOff>1409700</xdr:colOff>
          <xdr:row>64</xdr:row>
          <xdr:rowOff>28575</xdr:rowOff>
        </xdr:to>
        <xdr:sp macro="" textlink="">
          <xdr:nvSpPr>
            <xdr:cNvPr id="3524" name="Check Box 452" hidden="1">
              <a:extLst>
                <a:ext uri="{63B3BB69-23CF-44E3-9099-C40C66FF867C}">
                  <a14:compatExt spid="_x0000_s35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25" name="Check Box 453" hidden="1">
              <a:extLst>
                <a:ext uri="{63B3BB69-23CF-44E3-9099-C40C66FF867C}">
                  <a14:compatExt spid="_x0000_s35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26" name="Check Box 454" hidden="1">
              <a:extLst>
                <a:ext uri="{63B3BB69-23CF-44E3-9099-C40C66FF867C}">
                  <a14:compatExt spid="_x0000_s35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27" name="Check Box 455" hidden="1">
              <a:extLst>
                <a:ext uri="{63B3BB69-23CF-44E3-9099-C40C66FF867C}">
                  <a14:compatExt spid="_x0000_s35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28" name="Check Box 456" hidden="1">
              <a:extLst>
                <a:ext uri="{63B3BB69-23CF-44E3-9099-C40C66FF867C}">
                  <a14:compatExt spid="_x0000_s35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29" name="Check Box 457" hidden="1">
              <a:extLst>
                <a:ext uri="{63B3BB69-23CF-44E3-9099-C40C66FF867C}">
                  <a14:compatExt spid="_x0000_s3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0" name="Check Box 458" hidden="1">
              <a:extLst>
                <a:ext uri="{63B3BB69-23CF-44E3-9099-C40C66FF867C}">
                  <a14:compatExt spid="_x0000_s35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1" name="Check Box 459" hidden="1">
              <a:extLst>
                <a:ext uri="{63B3BB69-23CF-44E3-9099-C40C66FF867C}">
                  <a14:compatExt spid="_x0000_s35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2" name="Check Box 460" hidden="1">
              <a:extLst>
                <a:ext uri="{63B3BB69-23CF-44E3-9099-C40C66FF867C}">
                  <a14:compatExt spid="_x0000_s3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3" name="Check Box 461" hidden="1">
              <a:extLst>
                <a:ext uri="{63B3BB69-23CF-44E3-9099-C40C66FF867C}">
                  <a14:compatExt spid="_x0000_s3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4" name="Check Box 462" hidden="1">
              <a:extLst>
                <a:ext uri="{63B3BB69-23CF-44E3-9099-C40C66FF867C}">
                  <a14:compatExt spid="_x0000_s35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5" name="Check Box 463" hidden="1">
              <a:extLst>
                <a:ext uri="{63B3BB69-23CF-44E3-9099-C40C66FF867C}">
                  <a14:compatExt spid="_x0000_s3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6" name="Check Box 464" hidden="1">
              <a:extLst>
                <a:ext uri="{63B3BB69-23CF-44E3-9099-C40C66FF867C}">
                  <a14:compatExt spid="_x0000_s3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7" name="Check Box 465" hidden="1">
              <a:extLst>
                <a:ext uri="{63B3BB69-23CF-44E3-9099-C40C66FF867C}">
                  <a14:compatExt spid="_x0000_s3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8" name="Check Box 466" hidden="1">
              <a:extLst>
                <a:ext uri="{63B3BB69-23CF-44E3-9099-C40C66FF867C}">
                  <a14:compatExt spid="_x0000_s3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39" name="Check Box 467" hidden="1">
              <a:extLst>
                <a:ext uri="{63B3BB69-23CF-44E3-9099-C40C66FF867C}">
                  <a14:compatExt spid="_x0000_s35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0" name="Check Box 468" hidden="1">
              <a:extLst>
                <a:ext uri="{63B3BB69-23CF-44E3-9099-C40C66FF867C}">
                  <a14:compatExt spid="_x0000_s3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1" name="Check Box 469" hidden="1">
              <a:extLst>
                <a:ext uri="{63B3BB69-23CF-44E3-9099-C40C66FF867C}">
                  <a14:compatExt spid="_x0000_s3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2" name="Check Box 470" hidden="1">
              <a:extLst>
                <a:ext uri="{63B3BB69-23CF-44E3-9099-C40C66FF867C}">
                  <a14:compatExt spid="_x0000_s3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3" name="Check Box 471" hidden="1">
              <a:extLst>
                <a:ext uri="{63B3BB69-23CF-44E3-9099-C40C66FF867C}">
                  <a14:compatExt spid="_x0000_s3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4" name="Check Box 472" hidden="1">
              <a:extLst>
                <a:ext uri="{63B3BB69-23CF-44E3-9099-C40C66FF867C}">
                  <a14:compatExt spid="_x0000_s3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5" name="Check Box 473" hidden="1">
              <a:extLst>
                <a:ext uri="{63B3BB69-23CF-44E3-9099-C40C66FF867C}">
                  <a14:compatExt spid="_x0000_s3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6" name="Check Box 474" hidden="1">
              <a:extLst>
                <a:ext uri="{63B3BB69-23CF-44E3-9099-C40C66FF867C}">
                  <a14:compatExt spid="_x0000_s3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7" name="Check Box 475" hidden="1">
              <a:extLst>
                <a:ext uri="{63B3BB69-23CF-44E3-9099-C40C66FF867C}">
                  <a14:compatExt spid="_x0000_s3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8" name="Check Box 476" hidden="1">
              <a:extLst>
                <a:ext uri="{63B3BB69-23CF-44E3-9099-C40C66FF867C}">
                  <a14:compatExt spid="_x0000_s3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49" name="Check Box 477" hidden="1">
              <a:extLst>
                <a:ext uri="{63B3BB69-23CF-44E3-9099-C40C66FF867C}">
                  <a14:compatExt spid="_x0000_s3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50" name="Check Box 478" hidden="1">
              <a:extLst>
                <a:ext uri="{63B3BB69-23CF-44E3-9099-C40C66FF867C}">
                  <a14:compatExt spid="_x0000_s35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64</xdr:row>
          <xdr:rowOff>0</xdr:rowOff>
        </xdr:from>
        <xdr:to>
          <xdr:col>9</xdr:col>
          <xdr:colOff>1409700</xdr:colOff>
          <xdr:row>65</xdr:row>
          <xdr:rowOff>28575</xdr:rowOff>
        </xdr:to>
        <xdr:sp macro="" textlink="">
          <xdr:nvSpPr>
            <xdr:cNvPr id="3551" name="Check Box 479" hidden="1">
              <a:extLst>
                <a:ext uri="{63B3BB69-23CF-44E3-9099-C40C66FF867C}">
                  <a14:compatExt spid="_x0000_s3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2" name="Check Box 480" hidden="1">
              <a:extLst>
                <a:ext uri="{63B3BB69-23CF-44E3-9099-C40C66FF867C}">
                  <a14:compatExt spid="_x0000_s3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3" name="Check Box 481" hidden="1">
              <a:extLst>
                <a:ext uri="{63B3BB69-23CF-44E3-9099-C40C66FF867C}">
                  <a14:compatExt spid="_x0000_s3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4" name="Check Box 482" hidden="1">
              <a:extLst>
                <a:ext uri="{63B3BB69-23CF-44E3-9099-C40C66FF867C}">
                  <a14:compatExt spid="_x0000_s3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5" name="Check Box 483" hidden="1">
              <a:extLst>
                <a:ext uri="{63B3BB69-23CF-44E3-9099-C40C66FF867C}">
                  <a14:compatExt spid="_x0000_s3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6" name="Check Box 484" hidden="1">
              <a:extLst>
                <a:ext uri="{63B3BB69-23CF-44E3-9099-C40C66FF867C}">
                  <a14:compatExt spid="_x0000_s3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7" name="Check Box 485" hidden="1">
              <a:extLst>
                <a:ext uri="{63B3BB69-23CF-44E3-9099-C40C66FF867C}">
                  <a14:compatExt spid="_x0000_s35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8" name="Check Box 486" hidden="1">
              <a:extLst>
                <a:ext uri="{63B3BB69-23CF-44E3-9099-C40C66FF867C}">
                  <a14:compatExt spid="_x0000_s3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59" name="Check Box 487" hidden="1">
              <a:extLst>
                <a:ext uri="{63B3BB69-23CF-44E3-9099-C40C66FF867C}">
                  <a14:compatExt spid="_x0000_s3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0" name="Check Box 488" hidden="1">
              <a:extLst>
                <a:ext uri="{63B3BB69-23CF-44E3-9099-C40C66FF867C}">
                  <a14:compatExt spid="_x0000_s3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1" name="Check Box 489" hidden="1">
              <a:extLst>
                <a:ext uri="{63B3BB69-23CF-44E3-9099-C40C66FF867C}">
                  <a14:compatExt spid="_x0000_s3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2" name="Check Box 490" hidden="1">
              <a:extLst>
                <a:ext uri="{63B3BB69-23CF-44E3-9099-C40C66FF867C}">
                  <a14:compatExt spid="_x0000_s35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3" name="Check Box 491" hidden="1">
              <a:extLst>
                <a:ext uri="{63B3BB69-23CF-44E3-9099-C40C66FF867C}">
                  <a14:compatExt spid="_x0000_s35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4" name="Check Box 492" hidden="1">
              <a:extLst>
                <a:ext uri="{63B3BB69-23CF-44E3-9099-C40C66FF867C}">
                  <a14:compatExt spid="_x0000_s35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5" name="Check Box 493" hidden="1">
              <a:extLst>
                <a:ext uri="{63B3BB69-23CF-44E3-9099-C40C66FF867C}">
                  <a14:compatExt spid="_x0000_s3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6" name="Check Box 494" hidden="1">
              <a:extLst>
                <a:ext uri="{63B3BB69-23CF-44E3-9099-C40C66FF867C}">
                  <a14:compatExt spid="_x0000_s35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7" name="Check Box 495" hidden="1">
              <a:extLst>
                <a:ext uri="{63B3BB69-23CF-44E3-9099-C40C66FF867C}">
                  <a14:compatExt spid="_x0000_s35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8" name="Check Box 496" hidden="1">
              <a:extLst>
                <a:ext uri="{63B3BB69-23CF-44E3-9099-C40C66FF867C}">
                  <a14:compatExt spid="_x0000_s3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69" name="Check Box 497" hidden="1">
              <a:extLst>
                <a:ext uri="{63B3BB69-23CF-44E3-9099-C40C66FF867C}">
                  <a14:compatExt spid="_x0000_s35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0" name="Check Box 498" hidden="1">
              <a:extLst>
                <a:ext uri="{63B3BB69-23CF-44E3-9099-C40C66FF867C}">
                  <a14:compatExt spid="_x0000_s3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1" name="Check Box 499" hidden="1">
              <a:extLst>
                <a:ext uri="{63B3BB69-23CF-44E3-9099-C40C66FF867C}">
                  <a14:compatExt spid="_x0000_s3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2" name="Check Box 500" hidden="1">
              <a:extLst>
                <a:ext uri="{63B3BB69-23CF-44E3-9099-C40C66FF867C}">
                  <a14:compatExt spid="_x0000_s35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3" name="Check Box 501" hidden="1">
              <a:extLst>
                <a:ext uri="{63B3BB69-23CF-44E3-9099-C40C66FF867C}">
                  <a14:compatExt spid="_x0000_s3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4" name="Check Box 502" hidden="1">
              <a:extLst>
                <a:ext uri="{63B3BB69-23CF-44E3-9099-C40C66FF867C}">
                  <a14:compatExt spid="_x0000_s35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5" name="Check Box 503" hidden="1">
              <a:extLst>
                <a:ext uri="{63B3BB69-23CF-44E3-9099-C40C66FF867C}">
                  <a14:compatExt spid="_x0000_s3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6" name="Check Box 504" hidden="1">
              <a:extLst>
                <a:ext uri="{63B3BB69-23CF-44E3-9099-C40C66FF867C}">
                  <a14:compatExt spid="_x0000_s35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7" name="Check Box 505" hidden="1">
              <a:extLst>
                <a:ext uri="{63B3BB69-23CF-44E3-9099-C40C66FF867C}">
                  <a14:compatExt spid="_x0000_s3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65</xdr:row>
          <xdr:rowOff>0</xdr:rowOff>
        </xdr:from>
        <xdr:to>
          <xdr:col>9</xdr:col>
          <xdr:colOff>1409700</xdr:colOff>
          <xdr:row>66</xdr:row>
          <xdr:rowOff>28575</xdr:rowOff>
        </xdr:to>
        <xdr:sp macro="" textlink="">
          <xdr:nvSpPr>
            <xdr:cNvPr id="3578" name="Check Box 506" hidden="1">
              <a:extLst>
                <a:ext uri="{63B3BB69-23CF-44E3-9099-C40C66FF867C}">
                  <a14:compatExt spid="_x0000_s35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79" name="Check Box 507" hidden="1">
              <a:extLst>
                <a:ext uri="{63B3BB69-23CF-44E3-9099-C40C66FF867C}">
                  <a14:compatExt spid="_x0000_s3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0" name="Check Box 508" hidden="1">
              <a:extLst>
                <a:ext uri="{63B3BB69-23CF-44E3-9099-C40C66FF867C}">
                  <a14:compatExt spid="_x0000_s3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1" name="Check Box 509" hidden="1">
              <a:extLst>
                <a:ext uri="{63B3BB69-23CF-44E3-9099-C40C66FF867C}">
                  <a14:compatExt spid="_x0000_s35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2" name="Check Box 510" hidden="1">
              <a:extLst>
                <a:ext uri="{63B3BB69-23CF-44E3-9099-C40C66FF867C}">
                  <a14:compatExt spid="_x0000_s3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3" name="Check Box 511" hidden="1">
              <a:extLst>
                <a:ext uri="{63B3BB69-23CF-44E3-9099-C40C66FF867C}">
                  <a14:compatExt spid="_x0000_s35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4" name="Check Box 512" hidden="1">
              <a:extLst>
                <a:ext uri="{63B3BB69-23CF-44E3-9099-C40C66FF867C}">
                  <a14:compatExt spid="_x0000_s35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5" name="Check Box 513" hidden="1">
              <a:extLst>
                <a:ext uri="{63B3BB69-23CF-44E3-9099-C40C66FF867C}">
                  <a14:compatExt spid="_x0000_s35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6" name="Check Box 514" hidden="1">
              <a:extLst>
                <a:ext uri="{63B3BB69-23CF-44E3-9099-C40C66FF867C}">
                  <a14:compatExt spid="_x0000_s35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7" name="Check Box 515" hidden="1">
              <a:extLst>
                <a:ext uri="{63B3BB69-23CF-44E3-9099-C40C66FF867C}">
                  <a14:compatExt spid="_x0000_s35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8" name="Check Box 516" hidden="1">
              <a:extLst>
                <a:ext uri="{63B3BB69-23CF-44E3-9099-C40C66FF867C}">
                  <a14:compatExt spid="_x0000_s35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89" name="Check Box 517" hidden="1">
              <a:extLst>
                <a:ext uri="{63B3BB69-23CF-44E3-9099-C40C66FF867C}">
                  <a14:compatExt spid="_x0000_s35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0" name="Check Box 518" hidden="1">
              <a:extLst>
                <a:ext uri="{63B3BB69-23CF-44E3-9099-C40C66FF867C}">
                  <a14:compatExt spid="_x0000_s35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1" name="Check Box 519" hidden="1">
              <a:extLst>
                <a:ext uri="{63B3BB69-23CF-44E3-9099-C40C66FF867C}">
                  <a14:compatExt spid="_x0000_s35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2" name="Check Box 520" hidden="1">
              <a:extLst>
                <a:ext uri="{63B3BB69-23CF-44E3-9099-C40C66FF867C}">
                  <a14:compatExt spid="_x0000_s35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3" name="Check Box 521" hidden="1">
              <a:extLst>
                <a:ext uri="{63B3BB69-23CF-44E3-9099-C40C66FF867C}">
                  <a14:compatExt spid="_x0000_s35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4" name="Check Box 522" hidden="1">
              <a:extLst>
                <a:ext uri="{63B3BB69-23CF-44E3-9099-C40C66FF867C}">
                  <a14:compatExt spid="_x0000_s35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5" name="Check Box 523" hidden="1">
              <a:extLst>
                <a:ext uri="{63B3BB69-23CF-44E3-9099-C40C66FF867C}">
                  <a14:compatExt spid="_x0000_s35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6" name="Check Box 524" hidden="1">
              <a:extLst>
                <a:ext uri="{63B3BB69-23CF-44E3-9099-C40C66FF867C}">
                  <a14:compatExt spid="_x0000_s35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7" name="Check Box 525" hidden="1">
              <a:extLst>
                <a:ext uri="{63B3BB69-23CF-44E3-9099-C40C66FF867C}">
                  <a14:compatExt spid="_x0000_s35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8" name="Check Box 526" hidden="1">
              <a:extLst>
                <a:ext uri="{63B3BB69-23CF-44E3-9099-C40C66FF867C}">
                  <a14:compatExt spid="_x0000_s35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599" name="Check Box 527" hidden="1">
              <a:extLst>
                <a:ext uri="{63B3BB69-23CF-44E3-9099-C40C66FF867C}">
                  <a14:compatExt spid="_x0000_s35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0" name="Check Box 528" hidden="1">
              <a:extLst>
                <a:ext uri="{63B3BB69-23CF-44E3-9099-C40C66FF867C}">
                  <a14:compatExt spid="_x0000_s36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1" name="Check Box 529" hidden="1">
              <a:extLst>
                <a:ext uri="{63B3BB69-23CF-44E3-9099-C40C66FF867C}">
                  <a14:compatExt spid="_x0000_s3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2" name="Check Box 530" hidden="1">
              <a:extLst>
                <a:ext uri="{63B3BB69-23CF-44E3-9099-C40C66FF867C}">
                  <a14:compatExt spid="_x0000_s3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3" name="Check Box 531" hidden="1">
              <a:extLst>
                <a:ext uri="{63B3BB69-23CF-44E3-9099-C40C66FF867C}">
                  <a14:compatExt spid="_x0000_s3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4" name="Check Box 532" hidden="1">
              <a:extLst>
                <a:ext uri="{63B3BB69-23CF-44E3-9099-C40C66FF867C}">
                  <a14:compatExt spid="_x0000_s3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66</xdr:row>
          <xdr:rowOff>0</xdr:rowOff>
        </xdr:from>
        <xdr:to>
          <xdr:col>9</xdr:col>
          <xdr:colOff>1409700</xdr:colOff>
          <xdr:row>67</xdr:row>
          <xdr:rowOff>28575</xdr:rowOff>
        </xdr:to>
        <xdr:sp macro="" textlink="">
          <xdr:nvSpPr>
            <xdr:cNvPr id="3605" name="Check Box 533" hidden="1">
              <a:extLst>
                <a:ext uri="{63B3BB69-23CF-44E3-9099-C40C66FF867C}">
                  <a14:compatExt spid="_x0000_s3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06" name="Check Box 534" hidden="1">
              <a:extLst>
                <a:ext uri="{63B3BB69-23CF-44E3-9099-C40C66FF867C}">
                  <a14:compatExt spid="_x0000_s3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07" name="Check Box 535" hidden="1">
              <a:extLst>
                <a:ext uri="{63B3BB69-23CF-44E3-9099-C40C66FF867C}">
                  <a14:compatExt spid="_x0000_s3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08" name="Check Box 536" hidden="1">
              <a:extLst>
                <a:ext uri="{63B3BB69-23CF-44E3-9099-C40C66FF867C}">
                  <a14:compatExt spid="_x0000_s36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09" name="Check Box 537" hidden="1">
              <a:extLst>
                <a:ext uri="{63B3BB69-23CF-44E3-9099-C40C66FF867C}">
                  <a14:compatExt spid="_x0000_s36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0" name="Check Box 538" hidden="1">
              <a:extLst>
                <a:ext uri="{63B3BB69-23CF-44E3-9099-C40C66FF867C}">
                  <a14:compatExt spid="_x0000_s36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1" name="Check Box 539" hidden="1">
              <a:extLst>
                <a:ext uri="{63B3BB69-23CF-44E3-9099-C40C66FF867C}">
                  <a14:compatExt spid="_x0000_s36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2" name="Check Box 540" hidden="1">
              <a:extLst>
                <a:ext uri="{63B3BB69-23CF-44E3-9099-C40C66FF867C}">
                  <a14:compatExt spid="_x0000_s36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3" name="Check Box 541" hidden="1">
              <a:extLst>
                <a:ext uri="{63B3BB69-23CF-44E3-9099-C40C66FF867C}">
                  <a14:compatExt spid="_x0000_s36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4" name="Check Box 542" hidden="1">
              <a:extLst>
                <a:ext uri="{63B3BB69-23CF-44E3-9099-C40C66FF867C}">
                  <a14:compatExt spid="_x0000_s36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5" name="Check Box 543" hidden="1">
              <a:extLst>
                <a:ext uri="{63B3BB69-23CF-44E3-9099-C40C66FF867C}">
                  <a14:compatExt spid="_x0000_s36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6" name="Check Box 544" hidden="1">
              <a:extLst>
                <a:ext uri="{63B3BB69-23CF-44E3-9099-C40C66FF867C}">
                  <a14:compatExt spid="_x0000_s36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7" name="Check Box 545" hidden="1">
              <a:extLst>
                <a:ext uri="{63B3BB69-23CF-44E3-9099-C40C66FF867C}">
                  <a14:compatExt spid="_x0000_s36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8" name="Check Box 546" hidden="1">
              <a:extLst>
                <a:ext uri="{63B3BB69-23CF-44E3-9099-C40C66FF867C}">
                  <a14:compatExt spid="_x0000_s36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19" name="Check Box 547" hidden="1">
              <a:extLst>
                <a:ext uri="{63B3BB69-23CF-44E3-9099-C40C66FF867C}">
                  <a14:compatExt spid="_x0000_s36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0" name="Check Box 548" hidden="1">
              <a:extLst>
                <a:ext uri="{63B3BB69-23CF-44E3-9099-C40C66FF867C}">
                  <a14:compatExt spid="_x0000_s36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1" name="Check Box 549" hidden="1">
              <a:extLst>
                <a:ext uri="{63B3BB69-23CF-44E3-9099-C40C66FF867C}">
                  <a14:compatExt spid="_x0000_s36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2" name="Check Box 550" hidden="1">
              <a:extLst>
                <a:ext uri="{63B3BB69-23CF-44E3-9099-C40C66FF867C}">
                  <a14:compatExt spid="_x0000_s36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3" name="Check Box 551" hidden="1">
              <a:extLst>
                <a:ext uri="{63B3BB69-23CF-44E3-9099-C40C66FF867C}">
                  <a14:compatExt spid="_x0000_s36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4" name="Check Box 552" hidden="1">
              <a:extLst>
                <a:ext uri="{63B3BB69-23CF-44E3-9099-C40C66FF867C}">
                  <a14:compatExt spid="_x0000_s36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5" name="Check Box 553" hidden="1">
              <a:extLst>
                <a:ext uri="{63B3BB69-23CF-44E3-9099-C40C66FF867C}">
                  <a14:compatExt spid="_x0000_s36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6" name="Check Box 554" hidden="1">
              <a:extLst>
                <a:ext uri="{63B3BB69-23CF-44E3-9099-C40C66FF867C}">
                  <a14:compatExt spid="_x0000_s36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7" name="Check Box 555" hidden="1">
              <a:extLst>
                <a:ext uri="{63B3BB69-23CF-44E3-9099-C40C66FF867C}">
                  <a14:compatExt spid="_x0000_s36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8" name="Check Box 556" hidden="1">
              <a:extLst>
                <a:ext uri="{63B3BB69-23CF-44E3-9099-C40C66FF867C}">
                  <a14:compatExt spid="_x0000_s36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29" name="Check Box 557" hidden="1">
              <a:extLst>
                <a:ext uri="{63B3BB69-23CF-44E3-9099-C40C66FF867C}">
                  <a14:compatExt spid="_x0000_s36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30" name="Check Box 558" hidden="1">
              <a:extLst>
                <a:ext uri="{63B3BB69-23CF-44E3-9099-C40C66FF867C}">
                  <a14:compatExt spid="_x0000_s36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31" name="Check Box 559" hidden="1">
              <a:extLst>
                <a:ext uri="{63B3BB69-23CF-44E3-9099-C40C66FF867C}">
                  <a14:compatExt spid="_x0000_s36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67</xdr:row>
          <xdr:rowOff>0</xdr:rowOff>
        </xdr:from>
        <xdr:to>
          <xdr:col>9</xdr:col>
          <xdr:colOff>1409700</xdr:colOff>
          <xdr:row>68</xdr:row>
          <xdr:rowOff>28575</xdr:rowOff>
        </xdr:to>
        <xdr:sp macro="" textlink="">
          <xdr:nvSpPr>
            <xdr:cNvPr id="3632" name="Check Box 560" hidden="1">
              <a:extLst>
                <a:ext uri="{63B3BB69-23CF-44E3-9099-C40C66FF867C}">
                  <a14:compatExt spid="_x0000_s36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3" name="Check Box 561" hidden="1">
              <a:extLst>
                <a:ext uri="{63B3BB69-23CF-44E3-9099-C40C66FF867C}">
                  <a14:compatExt spid="_x0000_s36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4" name="Check Box 562" hidden="1">
              <a:extLst>
                <a:ext uri="{63B3BB69-23CF-44E3-9099-C40C66FF867C}">
                  <a14:compatExt spid="_x0000_s36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5" name="Check Box 563" hidden="1">
              <a:extLst>
                <a:ext uri="{63B3BB69-23CF-44E3-9099-C40C66FF867C}">
                  <a14:compatExt spid="_x0000_s36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6" name="Check Box 564" hidden="1">
              <a:extLst>
                <a:ext uri="{63B3BB69-23CF-44E3-9099-C40C66FF867C}">
                  <a14:compatExt spid="_x0000_s36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7" name="Check Box 565" hidden="1">
              <a:extLst>
                <a:ext uri="{63B3BB69-23CF-44E3-9099-C40C66FF867C}">
                  <a14:compatExt spid="_x0000_s36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8" name="Check Box 566" hidden="1">
              <a:extLst>
                <a:ext uri="{63B3BB69-23CF-44E3-9099-C40C66FF867C}">
                  <a14:compatExt spid="_x0000_s36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39" name="Check Box 567" hidden="1">
              <a:extLst>
                <a:ext uri="{63B3BB69-23CF-44E3-9099-C40C66FF867C}">
                  <a14:compatExt spid="_x0000_s36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0" name="Check Box 568" hidden="1">
              <a:extLst>
                <a:ext uri="{63B3BB69-23CF-44E3-9099-C40C66FF867C}">
                  <a14:compatExt spid="_x0000_s36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1" name="Check Box 569" hidden="1">
              <a:extLst>
                <a:ext uri="{63B3BB69-23CF-44E3-9099-C40C66FF867C}">
                  <a14:compatExt spid="_x0000_s36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2" name="Check Box 570" hidden="1">
              <a:extLst>
                <a:ext uri="{63B3BB69-23CF-44E3-9099-C40C66FF867C}">
                  <a14:compatExt spid="_x0000_s36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3" name="Check Box 571" hidden="1">
              <a:extLst>
                <a:ext uri="{63B3BB69-23CF-44E3-9099-C40C66FF867C}">
                  <a14:compatExt spid="_x0000_s36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4" name="Check Box 572" hidden="1">
              <a:extLst>
                <a:ext uri="{63B3BB69-23CF-44E3-9099-C40C66FF867C}">
                  <a14:compatExt spid="_x0000_s36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5" name="Check Box 573" hidden="1">
              <a:extLst>
                <a:ext uri="{63B3BB69-23CF-44E3-9099-C40C66FF867C}">
                  <a14:compatExt spid="_x0000_s36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6" name="Check Box 574" hidden="1">
              <a:extLst>
                <a:ext uri="{63B3BB69-23CF-44E3-9099-C40C66FF867C}">
                  <a14:compatExt spid="_x0000_s36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7" name="Check Box 575" hidden="1">
              <a:extLst>
                <a:ext uri="{63B3BB69-23CF-44E3-9099-C40C66FF867C}">
                  <a14:compatExt spid="_x0000_s36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8" name="Check Box 576" hidden="1">
              <a:extLst>
                <a:ext uri="{63B3BB69-23CF-44E3-9099-C40C66FF867C}">
                  <a14:compatExt spid="_x0000_s36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49" name="Check Box 577" hidden="1">
              <a:extLst>
                <a:ext uri="{63B3BB69-23CF-44E3-9099-C40C66FF867C}">
                  <a14:compatExt spid="_x0000_s3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0" name="Check Box 578" hidden="1">
              <a:extLst>
                <a:ext uri="{63B3BB69-23CF-44E3-9099-C40C66FF867C}">
                  <a14:compatExt spid="_x0000_s36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1" name="Check Box 579" hidden="1">
              <a:extLst>
                <a:ext uri="{63B3BB69-23CF-44E3-9099-C40C66FF867C}">
                  <a14:compatExt spid="_x0000_s36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2" name="Check Box 580" hidden="1">
              <a:extLst>
                <a:ext uri="{63B3BB69-23CF-44E3-9099-C40C66FF867C}">
                  <a14:compatExt spid="_x0000_s36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3" name="Check Box 581" hidden="1">
              <a:extLst>
                <a:ext uri="{63B3BB69-23CF-44E3-9099-C40C66FF867C}">
                  <a14:compatExt spid="_x0000_s36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4" name="Check Box 582" hidden="1">
              <a:extLst>
                <a:ext uri="{63B3BB69-23CF-44E3-9099-C40C66FF867C}">
                  <a14:compatExt spid="_x0000_s36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5" name="Check Box 583" hidden="1">
              <a:extLst>
                <a:ext uri="{63B3BB69-23CF-44E3-9099-C40C66FF867C}">
                  <a14:compatExt spid="_x0000_s36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6" name="Check Box 584" hidden="1">
              <a:extLst>
                <a:ext uri="{63B3BB69-23CF-44E3-9099-C40C66FF867C}">
                  <a14:compatExt spid="_x0000_s3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7" name="Check Box 585" hidden="1">
              <a:extLst>
                <a:ext uri="{63B3BB69-23CF-44E3-9099-C40C66FF867C}">
                  <a14:compatExt spid="_x0000_s3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8" name="Check Box 586" hidden="1">
              <a:extLst>
                <a:ext uri="{63B3BB69-23CF-44E3-9099-C40C66FF867C}">
                  <a14:compatExt spid="_x0000_s3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68</xdr:row>
          <xdr:rowOff>0</xdr:rowOff>
        </xdr:from>
        <xdr:to>
          <xdr:col>9</xdr:col>
          <xdr:colOff>1409700</xdr:colOff>
          <xdr:row>69</xdr:row>
          <xdr:rowOff>28575</xdr:rowOff>
        </xdr:to>
        <xdr:sp macro="" textlink="">
          <xdr:nvSpPr>
            <xdr:cNvPr id="3659" name="Check Box 587" hidden="1">
              <a:extLst>
                <a:ext uri="{63B3BB69-23CF-44E3-9099-C40C66FF867C}">
                  <a14:compatExt spid="_x0000_s36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0" name="Check Box 588" hidden="1">
              <a:extLst>
                <a:ext uri="{63B3BB69-23CF-44E3-9099-C40C66FF867C}">
                  <a14:compatExt spid="_x0000_s36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1" name="Check Box 589" hidden="1">
              <a:extLst>
                <a:ext uri="{63B3BB69-23CF-44E3-9099-C40C66FF867C}">
                  <a14:compatExt spid="_x0000_s36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2" name="Check Box 590" hidden="1">
              <a:extLst>
                <a:ext uri="{63B3BB69-23CF-44E3-9099-C40C66FF867C}">
                  <a14:compatExt spid="_x0000_s36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3" name="Check Box 591" hidden="1">
              <a:extLst>
                <a:ext uri="{63B3BB69-23CF-44E3-9099-C40C66FF867C}">
                  <a14:compatExt spid="_x0000_s36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4" name="Check Box 592" hidden="1">
              <a:extLst>
                <a:ext uri="{63B3BB69-23CF-44E3-9099-C40C66FF867C}">
                  <a14:compatExt spid="_x0000_s36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5" name="Check Box 593" hidden="1">
              <a:extLst>
                <a:ext uri="{63B3BB69-23CF-44E3-9099-C40C66FF867C}">
                  <a14:compatExt spid="_x0000_s36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6" name="Check Box 594" hidden="1">
              <a:extLst>
                <a:ext uri="{63B3BB69-23CF-44E3-9099-C40C66FF867C}">
                  <a14:compatExt spid="_x0000_s36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7" name="Check Box 595" hidden="1">
              <a:extLst>
                <a:ext uri="{63B3BB69-23CF-44E3-9099-C40C66FF867C}">
                  <a14:compatExt spid="_x0000_s36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8" name="Check Box 596" hidden="1">
              <a:extLst>
                <a:ext uri="{63B3BB69-23CF-44E3-9099-C40C66FF867C}">
                  <a14:compatExt spid="_x0000_s36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69" name="Check Box 597" hidden="1">
              <a:extLst>
                <a:ext uri="{63B3BB69-23CF-44E3-9099-C40C66FF867C}">
                  <a14:compatExt spid="_x0000_s36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0" name="Check Box 598" hidden="1">
              <a:extLst>
                <a:ext uri="{63B3BB69-23CF-44E3-9099-C40C66FF867C}">
                  <a14:compatExt spid="_x0000_s36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1" name="Check Box 599" hidden="1">
              <a:extLst>
                <a:ext uri="{63B3BB69-23CF-44E3-9099-C40C66FF867C}">
                  <a14:compatExt spid="_x0000_s36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2" name="Check Box 600" hidden="1">
              <a:extLst>
                <a:ext uri="{63B3BB69-23CF-44E3-9099-C40C66FF867C}">
                  <a14:compatExt spid="_x0000_s36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3" name="Check Box 601" hidden="1">
              <a:extLst>
                <a:ext uri="{63B3BB69-23CF-44E3-9099-C40C66FF867C}">
                  <a14:compatExt spid="_x0000_s3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4" name="Check Box 602" hidden="1">
              <a:extLst>
                <a:ext uri="{63B3BB69-23CF-44E3-9099-C40C66FF867C}">
                  <a14:compatExt spid="_x0000_s3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5" name="Check Box 603" hidden="1">
              <a:extLst>
                <a:ext uri="{63B3BB69-23CF-44E3-9099-C40C66FF867C}">
                  <a14:compatExt spid="_x0000_s3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6" name="Check Box 604" hidden="1">
              <a:extLst>
                <a:ext uri="{63B3BB69-23CF-44E3-9099-C40C66FF867C}">
                  <a14:compatExt spid="_x0000_s3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7" name="Check Box 605" hidden="1">
              <a:extLst>
                <a:ext uri="{63B3BB69-23CF-44E3-9099-C40C66FF867C}">
                  <a14:compatExt spid="_x0000_s3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8" name="Check Box 606" hidden="1">
              <a:extLst>
                <a:ext uri="{63B3BB69-23CF-44E3-9099-C40C66FF867C}">
                  <a14:compatExt spid="_x0000_s3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79" name="Check Box 607" hidden="1">
              <a:extLst>
                <a:ext uri="{63B3BB69-23CF-44E3-9099-C40C66FF867C}">
                  <a14:compatExt spid="_x0000_s3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0" name="Check Box 608" hidden="1">
              <a:extLst>
                <a:ext uri="{63B3BB69-23CF-44E3-9099-C40C66FF867C}">
                  <a14:compatExt spid="_x0000_s3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1" name="Check Box 609" hidden="1">
              <a:extLst>
                <a:ext uri="{63B3BB69-23CF-44E3-9099-C40C66FF867C}">
                  <a14:compatExt spid="_x0000_s3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2" name="Check Box 610" hidden="1">
              <a:extLst>
                <a:ext uri="{63B3BB69-23CF-44E3-9099-C40C66FF867C}">
                  <a14:compatExt spid="_x0000_s3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3" name="Check Box 611" hidden="1">
              <a:extLst>
                <a:ext uri="{63B3BB69-23CF-44E3-9099-C40C66FF867C}">
                  <a14:compatExt spid="_x0000_s36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4" name="Check Box 612" hidden="1">
              <a:extLst>
                <a:ext uri="{63B3BB69-23CF-44E3-9099-C40C66FF867C}">
                  <a14:compatExt spid="_x0000_s36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5" name="Check Box 613" hidden="1">
              <a:extLst>
                <a:ext uri="{63B3BB69-23CF-44E3-9099-C40C66FF867C}">
                  <a14:compatExt spid="_x0000_s3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69</xdr:row>
          <xdr:rowOff>0</xdr:rowOff>
        </xdr:from>
        <xdr:to>
          <xdr:col>9</xdr:col>
          <xdr:colOff>1409700</xdr:colOff>
          <xdr:row>70</xdr:row>
          <xdr:rowOff>28575</xdr:rowOff>
        </xdr:to>
        <xdr:sp macro="" textlink="">
          <xdr:nvSpPr>
            <xdr:cNvPr id="3686" name="Check Box 614" hidden="1">
              <a:extLst>
                <a:ext uri="{63B3BB69-23CF-44E3-9099-C40C66FF867C}">
                  <a14:compatExt spid="_x0000_s36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87" name="Check Box 615" hidden="1">
              <a:extLst>
                <a:ext uri="{63B3BB69-23CF-44E3-9099-C40C66FF867C}">
                  <a14:compatExt spid="_x0000_s36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88" name="Check Box 616" hidden="1">
              <a:extLst>
                <a:ext uri="{63B3BB69-23CF-44E3-9099-C40C66FF867C}">
                  <a14:compatExt spid="_x0000_s3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89" name="Check Box 617" hidden="1">
              <a:extLst>
                <a:ext uri="{63B3BB69-23CF-44E3-9099-C40C66FF867C}">
                  <a14:compatExt spid="_x0000_s3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0" name="Check Box 618" hidden="1">
              <a:extLst>
                <a:ext uri="{63B3BB69-23CF-44E3-9099-C40C66FF867C}">
                  <a14:compatExt spid="_x0000_s3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1" name="Check Box 619" hidden="1">
              <a:extLst>
                <a:ext uri="{63B3BB69-23CF-44E3-9099-C40C66FF867C}">
                  <a14:compatExt spid="_x0000_s3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2" name="Check Box 620" hidden="1">
              <a:extLst>
                <a:ext uri="{63B3BB69-23CF-44E3-9099-C40C66FF867C}">
                  <a14:compatExt spid="_x0000_s3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3" name="Check Box 621" hidden="1">
              <a:extLst>
                <a:ext uri="{63B3BB69-23CF-44E3-9099-C40C66FF867C}">
                  <a14:compatExt spid="_x0000_s3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4" name="Check Box 622" hidden="1">
              <a:extLst>
                <a:ext uri="{63B3BB69-23CF-44E3-9099-C40C66FF867C}">
                  <a14:compatExt spid="_x0000_s3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5" name="Check Box 623" hidden="1">
              <a:extLst>
                <a:ext uri="{63B3BB69-23CF-44E3-9099-C40C66FF867C}">
                  <a14:compatExt spid="_x0000_s3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6" name="Check Box 624" hidden="1">
              <a:extLst>
                <a:ext uri="{63B3BB69-23CF-44E3-9099-C40C66FF867C}">
                  <a14:compatExt spid="_x0000_s3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7" name="Check Box 625" hidden="1">
              <a:extLst>
                <a:ext uri="{63B3BB69-23CF-44E3-9099-C40C66FF867C}">
                  <a14:compatExt spid="_x0000_s3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8" name="Check Box 626" hidden="1">
              <a:extLst>
                <a:ext uri="{63B3BB69-23CF-44E3-9099-C40C66FF867C}">
                  <a14:compatExt spid="_x0000_s3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699" name="Check Box 627" hidden="1">
              <a:extLst>
                <a:ext uri="{63B3BB69-23CF-44E3-9099-C40C66FF867C}">
                  <a14:compatExt spid="_x0000_s3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0" name="Check Box 628" hidden="1">
              <a:extLst>
                <a:ext uri="{63B3BB69-23CF-44E3-9099-C40C66FF867C}">
                  <a14:compatExt spid="_x0000_s3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1" name="Check Box 629" hidden="1">
              <a:extLst>
                <a:ext uri="{63B3BB69-23CF-44E3-9099-C40C66FF867C}">
                  <a14:compatExt spid="_x0000_s3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2" name="Check Box 630" hidden="1">
              <a:extLst>
                <a:ext uri="{63B3BB69-23CF-44E3-9099-C40C66FF867C}">
                  <a14:compatExt spid="_x0000_s3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3" name="Check Box 631" hidden="1">
              <a:extLst>
                <a:ext uri="{63B3BB69-23CF-44E3-9099-C40C66FF867C}">
                  <a14:compatExt spid="_x0000_s3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4" name="Check Box 632" hidden="1">
              <a:extLst>
                <a:ext uri="{63B3BB69-23CF-44E3-9099-C40C66FF867C}">
                  <a14:compatExt spid="_x0000_s3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5" name="Check Box 633" hidden="1">
              <a:extLst>
                <a:ext uri="{63B3BB69-23CF-44E3-9099-C40C66FF867C}">
                  <a14:compatExt spid="_x0000_s3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6" name="Check Box 634" hidden="1">
              <a:extLst>
                <a:ext uri="{63B3BB69-23CF-44E3-9099-C40C66FF867C}">
                  <a14:compatExt spid="_x0000_s3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7" name="Check Box 635" hidden="1">
              <a:extLst>
                <a:ext uri="{63B3BB69-23CF-44E3-9099-C40C66FF867C}">
                  <a14:compatExt spid="_x0000_s3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8" name="Check Box 636" hidden="1">
              <a:extLst>
                <a:ext uri="{63B3BB69-23CF-44E3-9099-C40C66FF867C}">
                  <a14:compatExt spid="_x0000_s3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09" name="Check Box 637" hidden="1">
              <a:extLst>
                <a:ext uri="{63B3BB69-23CF-44E3-9099-C40C66FF867C}">
                  <a14:compatExt spid="_x0000_s3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10" name="Check Box 638" hidden="1">
              <a:extLst>
                <a:ext uri="{63B3BB69-23CF-44E3-9099-C40C66FF867C}">
                  <a14:compatExt spid="_x0000_s3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11" name="Check Box 639" hidden="1">
              <a:extLst>
                <a:ext uri="{63B3BB69-23CF-44E3-9099-C40C66FF867C}">
                  <a14:compatExt spid="_x0000_s3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12" name="Check Box 640" hidden="1">
              <a:extLst>
                <a:ext uri="{63B3BB69-23CF-44E3-9099-C40C66FF867C}">
                  <a14:compatExt spid="_x0000_s3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70</xdr:row>
          <xdr:rowOff>0</xdr:rowOff>
        </xdr:from>
        <xdr:to>
          <xdr:col>9</xdr:col>
          <xdr:colOff>1409700</xdr:colOff>
          <xdr:row>71</xdr:row>
          <xdr:rowOff>28575</xdr:rowOff>
        </xdr:to>
        <xdr:sp macro="" textlink="">
          <xdr:nvSpPr>
            <xdr:cNvPr id="3713" name="Check Box 641" hidden="1">
              <a:extLst>
                <a:ext uri="{63B3BB69-23CF-44E3-9099-C40C66FF867C}">
                  <a14:compatExt spid="_x0000_s3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4" name="Check Box 642" hidden="1">
              <a:extLst>
                <a:ext uri="{63B3BB69-23CF-44E3-9099-C40C66FF867C}">
                  <a14:compatExt spid="_x0000_s3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5" name="Check Box 643" hidden="1">
              <a:extLst>
                <a:ext uri="{63B3BB69-23CF-44E3-9099-C40C66FF867C}">
                  <a14:compatExt spid="_x0000_s37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6" name="Check Box 644" hidden="1">
              <a:extLst>
                <a:ext uri="{63B3BB69-23CF-44E3-9099-C40C66FF867C}">
                  <a14:compatExt spid="_x0000_s37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7" name="Check Box 645" hidden="1">
              <a:extLst>
                <a:ext uri="{63B3BB69-23CF-44E3-9099-C40C66FF867C}">
                  <a14:compatExt spid="_x0000_s37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8" name="Check Box 646" hidden="1">
              <a:extLst>
                <a:ext uri="{63B3BB69-23CF-44E3-9099-C40C66FF867C}">
                  <a14:compatExt spid="_x0000_s37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19" name="Check Box 647" hidden="1">
              <a:extLst>
                <a:ext uri="{63B3BB69-23CF-44E3-9099-C40C66FF867C}">
                  <a14:compatExt spid="_x0000_s37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0" name="Check Box 648" hidden="1">
              <a:extLst>
                <a:ext uri="{63B3BB69-23CF-44E3-9099-C40C66FF867C}">
                  <a14:compatExt spid="_x0000_s37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1" name="Check Box 649" hidden="1">
              <a:extLst>
                <a:ext uri="{63B3BB69-23CF-44E3-9099-C40C66FF867C}">
                  <a14:compatExt spid="_x0000_s37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2" name="Check Box 650" hidden="1">
              <a:extLst>
                <a:ext uri="{63B3BB69-23CF-44E3-9099-C40C66FF867C}">
                  <a14:compatExt spid="_x0000_s37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3" name="Check Box 651" hidden="1">
              <a:extLst>
                <a:ext uri="{63B3BB69-23CF-44E3-9099-C40C66FF867C}">
                  <a14:compatExt spid="_x0000_s37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4" name="Check Box 652" hidden="1">
              <a:extLst>
                <a:ext uri="{63B3BB69-23CF-44E3-9099-C40C66FF867C}">
                  <a14:compatExt spid="_x0000_s37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5" name="Check Box 653" hidden="1">
              <a:extLst>
                <a:ext uri="{63B3BB69-23CF-44E3-9099-C40C66FF867C}">
                  <a14:compatExt spid="_x0000_s37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6" name="Check Box 654" hidden="1">
              <a:extLst>
                <a:ext uri="{63B3BB69-23CF-44E3-9099-C40C66FF867C}">
                  <a14:compatExt spid="_x0000_s37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7" name="Check Box 655" hidden="1">
              <a:extLst>
                <a:ext uri="{63B3BB69-23CF-44E3-9099-C40C66FF867C}">
                  <a14:compatExt spid="_x0000_s37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8" name="Check Box 656" hidden="1">
              <a:extLst>
                <a:ext uri="{63B3BB69-23CF-44E3-9099-C40C66FF867C}">
                  <a14:compatExt spid="_x0000_s37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29" name="Check Box 657" hidden="1">
              <a:extLst>
                <a:ext uri="{63B3BB69-23CF-44E3-9099-C40C66FF867C}">
                  <a14:compatExt spid="_x0000_s37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0" name="Check Box 658" hidden="1">
              <a:extLst>
                <a:ext uri="{63B3BB69-23CF-44E3-9099-C40C66FF867C}">
                  <a14:compatExt spid="_x0000_s37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1" name="Check Box 659" hidden="1">
              <a:extLst>
                <a:ext uri="{63B3BB69-23CF-44E3-9099-C40C66FF867C}">
                  <a14:compatExt spid="_x0000_s37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2" name="Check Box 660" hidden="1">
              <a:extLst>
                <a:ext uri="{63B3BB69-23CF-44E3-9099-C40C66FF867C}">
                  <a14:compatExt spid="_x0000_s37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3" name="Check Box 661" hidden="1">
              <a:extLst>
                <a:ext uri="{63B3BB69-23CF-44E3-9099-C40C66FF867C}">
                  <a14:compatExt spid="_x0000_s37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4" name="Check Box 662" hidden="1">
              <a:extLst>
                <a:ext uri="{63B3BB69-23CF-44E3-9099-C40C66FF867C}">
                  <a14:compatExt spid="_x0000_s37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5" name="Check Box 663" hidden="1">
              <a:extLst>
                <a:ext uri="{63B3BB69-23CF-44E3-9099-C40C66FF867C}">
                  <a14:compatExt spid="_x0000_s37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6" name="Check Box 664" hidden="1">
              <a:extLst>
                <a:ext uri="{63B3BB69-23CF-44E3-9099-C40C66FF867C}">
                  <a14:compatExt spid="_x0000_s37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7" name="Check Box 665" hidden="1">
              <a:extLst>
                <a:ext uri="{63B3BB69-23CF-44E3-9099-C40C66FF867C}">
                  <a14:compatExt spid="_x0000_s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8" name="Check Box 666" hidden="1">
              <a:extLst>
                <a:ext uri="{63B3BB69-23CF-44E3-9099-C40C66FF867C}">
                  <a14:compatExt spid="_x0000_s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39" name="Check Box 667" hidden="1">
              <a:extLst>
                <a:ext uri="{63B3BB69-23CF-44E3-9099-C40C66FF867C}">
                  <a14:compatExt spid="_x0000_s37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71</xdr:row>
          <xdr:rowOff>0</xdr:rowOff>
        </xdr:from>
        <xdr:to>
          <xdr:col>9</xdr:col>
          <xdr:colOff>1409700</xdr:colOff>
          <xdr:row>72</xdr:row>
          <xdr:rowOff>28575</xdr:rowOff>
        </xdr:to>
        <xdr:sp macro="" textlink="">
          <xdr:nvSpPr>
            <xdr:cNvPr id="3740" name="Check Box 668" hidden="1">
              <a:extLst>
                <a:ext uri="{63B3BB69-23CF-44E3-9099-C40C66FF867C}">
                  <a14:compatExt spid="_x0000_s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1" name="Check Box 669" hidden="1">
              <a:extLst>
                <a:ext uri="{63B3BB69-23CF-44E3-9099-C40C66FF867C}">
                  <a14:compatExt spid="_x0000_s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2" name="Check Box 670" hidden="1">
              <a:extLst>
                <a:ext uri="{63B3BB69-23CF-44E3-9099-C40C66FF867C}">
                  <a14:compatExt spid="_x0000_s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3" name="Check Box 671" hidden="1">
              <a:extLst>
                <a:ext uri="{63B3BB69-23CF-44E3-9099-C40C66FF867C}">
                  <a14:compatExt spid="_x0000_s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4" name="Check Box 672" hidden="1">
              <a:extLst>
                <a:ext uri="{63B3BB69-23CF-44E3-9099-C40C66FF867C}">
                  <a14:compatExt spid="_x0000_s37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5" name="Check Box 673" hidden="1">
              <a:extLst>
                <a:ext uri="{63B3BB69-23CF-44E3-9099-C40C66FF867C}">
                  <a14:compatExt spid="_x0000_s37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6" name="Check Box 674" hidden="1">
              <a:extLst>
                <a:ext uri="{63B3BB69-23CF-44E3-9099-C40C66FF867C}">
                  <a14:compatExt spid="_x0000_s37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7" name="Check Box 675" hidden="1">
              <a:extLst>
                <a:ext uri="{63B3BB69-23CF-44E3-9099-C40C66FF867C}">
                  <a14:compatExt spid="_x0000_s37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8" name="Check Box 676" hidden="1">
              <a:extLst>
                <a:ext uri="{63B3BB69-23CF-44E3-9099-C40C66FF867C}">
                  <a14:compatExt spid="_x0000_s37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49" name="Check Box 677" hidden="1">
              <a:extLst>
                <a:ext uri="{63B3BB69-23CF-44E3-9099-C40C66FF867C}">
                  <a14:compatExt spid="_x0000_s37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0" name="Check Box 678" hidden="1">
              <a:extLst>
                <a:ext uri="{63B3BB69-23CF-44E3-9099-C40C66FF867C}">
                  <a14:compatExt spid="_x0000_s37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1" name="Check Box 679" hidden="1">
              <a:extLst>
                <a:ext uri="{63B3BB69-23CF-44E3-9099-C40C66FF867C}">
                  <a14:compatExt spid="_x0000_s37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2" name="Check Box 680" hidden="1">
              <a:extLst>
                <a:ext uri="{63B3BB69-23CF-44E3-9099-C40C66FF867C}">
                  <a14:compatExt spid="_x0000_s37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3" name="Check Box 681" hidden="1">
              <a:extLst>
                <a:ext uri="{63B3BB69-23CF-44E3-9099-C40C66FF867C}">
                  <a14:compatExt spid="_x0000_s37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4" name="Check Box 682" hidden="1">
              <a:extLst>
                <a:ext uri="{63B3BB69-23CF-44E3-9099-C40C66FF867C}">
                  <a14:compatExt spid="_x0000_s37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5" name="Check Box 683" hidden="1">
              <a:extLst>
                <a:ext uri="{63B3BB69-23CF-44E3-9099-C40C66FF867C}">
                  <a14:compatExt spid="_x0000_s37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6" name="Check Box 684" hidden="1">
              <a:extLst>
                <a:ext uri="{63B3BB69-23CF-44E3-9099-C40C66FF867C}">
                  <a14:compatExt spid="_x0000_s37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7" name="Check Box 685" hidden="1">
              <a:extLst>
                <a:ext uri="{63B3BB69-23CF-44E3-9099-C40C66FF867C}">
                  <a14:compatExt spid="_x0000_s37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8" name="Check Box 686" hidden="1">
              <a:extLst>
                <a:ext uri="{63B3BB69-23CF-44E3-9099-C40C66FF867C}">
                  <a14:compatExt spid="_x0000_s37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59" name="Check Box 687" hidden="1">
              <a:extLst>
                <a:ext uri="{63B3BB69-23CF-44E3-9099-C40C66FF867C}">
                  <a14:compatExt spid="_x0000_s37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0" name="Check Box 688" hidden="1">
              <a:extLst>
                <a:ext uri="{63B3BB69-23CF-44E3-9099-C40C66FF867C}">
                  <a14:compatExt spid="_x0000_s37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1" name="Check Box 689" hidden="1">
              <a:extLst>
                <a:ext uri="{63B3BB69-23CF-44E3-9099-C40C66FF867C}">
                  <a14:compatExt spid="_x0000_s37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2" name="Check Box 690" hidden="1">
              <a:extLst>
                <a:ext uri="{63B3BB69-23CF-44E3-9099-C40C66FF867C}">
                  <a14:compatExt spid="_x0000_s37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3" name="Check Box 691" hidden="1">
              <a:extLst>
                <a:ext uri="{63B3BB69-23CF-44E3-9099-C40C66FF867C}">
                  <a14:compatExt spid="_x0000_s37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4" name="Check Box 692" hidden="1">
              <a:extLst>
                <a:ext uri="{63B3BB69-23CF-44E3-9099-C40C66FF867C}">
                  <a14:compatExt spid="_x0000_s37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5" name="Check Box 693" hidden="1">
              <a:extLst>
                <a:ext uri="{63B3BB69-23CF-44E3-9099-C40C66FF867C}">
                  <a14:compatExt spid="_x0000_s37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6" name="Check Box 694" hidden="1">
              <a:extLst>
                <a:ext uri="{63B3BB69-23CF-44E3-9099-C40C66FF867C}">
                  <a14:compatExt spid="_x0000_s37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72</xdr:row>
          <xdr:rowOff>0</xdr:rowOff>
        </xdr:from>
        <xdr:to>
          <xdr:col>9</xdr:col>
          <xdr:colOff>1409700</xdr:colOff>
          <xdr:row>73</xdr:row>
          <xdr:rowOff>28575</xdr:rowOff>
        </xdr:to>
        <xdr:sp macro="" textlink="">
          <xdr:nvSpPr>
            <xdr:cNvPr id="3767" name="Check Box 695" hidden="1">
              <a:extLst>
                <a:ext uri="{63B3BB69-23CF-44E3-9099-C40C66FF867C}">
                  <a14:compatExt spid="_x0000_s37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68" name="Check Box 696" hidden="1">
              <a:extLst>
                <a:ext uri="{63B3BB69-23CF-44E3-9099-C40C66FF867C}">
                  <a14:compatExt spid="_x0000_s37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69" name="Check Box 697" hidden="1">
              <a:extLst>
                <a:ext uri="{63B3BB69-23CF-44E3-9099-C40C66FF867C}">
                  <a14:compatExt spid="_x0000_s37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0" name="Check Box 698" hidden="1">
              <a:extLst>
                <a:ext uri="{63B3BB69-23CF-44E3-9099-C40C66FF867C}">
                  <a14:compatExt spid="_x0000_s37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1" name="Check Box 699" hidden="1">
              <a:extLst>
                <a:ext uri="{63B3BB69-23CF-44E3-9099-C40C66FF867C}">
                  <a14:compatExt spid="_x0000_s37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2" name="Check Box 700" hidden="1">
              <a:extLst>
                <a:ext uri="{63B3BB69-23CF-44E3-9099-C40C66FF867C}">
                  <a14:compatExt spid="_x0000_s37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3" name="Check Box 701" hidden="1">
              <a:extLst>
                <a:ext uri="{63B3BB69-23CF-44E3-9099-C40C66FF867C}">
                  <a14:compatExt spid="_x0000_s37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4" name="Check Box 702" hidden="1">
              <a:extLst>
                <a:ext uri="{63B3BB69-23CF-44E3-9099-C40C66FF867C}">
                  <a14:compatExt spid="_x0000_s37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5" name="Check Box 703" hidden="1">
              <a:extLst>
                <a:ext uri="{63B3BB69-23CF-44E3-9099-C40C66FF867C}">
                  <a14:compatExt spid="_x0000_s37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6" name="Check Box 704" hidden="1">
              <a:extLst>
                <a:ext uri="{63B3BB69-23CF-44E3-9099-C40C66FF867C}">
                  <a14:compatExt spid="_x0000_s37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7" name="Check Box 705" hidden="1">
              <a:extLst>
                <a:ext uri="{63B3BB69-23CF-44E3-9099-C40C66FF867C}">
                  <a14:compatExt spid="_x0000_s37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8" name="Check Box 706" hidden="1">
              <a:extLst>
                <a:ext uri="{63B3BB69-23CF-44E3-9099-C40C66FF867C}">
                  <a14:compatExt spid="_x0000_s37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79" name="Check Box 707" hidden="1">
              <a:extLst>
                <a:ext uri="{63B3BB69-23CF-44E3-9099-C40C66FF867C}">
                  <a14:compatExt spid="_x0000_s37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0" name="Check Box 708" hidden="1">
              <a:extLst>
                <a:ext uri="{63B3BB69-23CF-44E3-9099-C40C66FF867C}">
                  <a14:compatExt spid="_x0000_s37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1" name="Check Box 709" hidden="1">
              <a:extLst>
                <a:ext uri="{63B3BB69-23CF-44E3-9099-C40C66FF867C}">
                  <a14:compatExt spid="_x0000_s37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2" name="Check Box 710" hidden="1">
              <a:extLst>
                <a:ext uri="{63B3BB69-23CF-44E3-9099-C40C66FF867C}">
                  <a14:compatExt spid="_x0000_s37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3" name="Check Box 711" hidden="1">
              <a:extLst>
                <a:ext uri="{63B3BB69-23CF-44E3-9099-C40C66FF867C}">
                  <a14:compatExt spid="_x0000_s37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4" name="Check Box 712" hidden="1">
              <a:extLst>
                <a:ext uri="{63B3BB69-23CF-44E3-9099-C40C66FF867C}">
                  <a14:compatExt spid="_x0000_s37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5" name="Check Box 713" hidden="1">
              <a:extLst>
                <a:ext uri="{63B3BB69-23CF-44E3-9099-C40C66FF867C}">
                  <a14:compatExt spid="_x0000_s3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6" name="Check Box 714" hidden="1">
              <a:extLst>
                <a:ext uri="{63B3BB69-23CF-44E3-9099-C40C66FF867C}">
                  <a14:compatExt spid="_x0000_s3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7" name="Check Box 715" hidden="1">
              <a:extLst>
                <a:ext uri="{63B3BB69-23CF-44E3-9099-C40C66FF867C}">
                  <a14:compatExt spid="_x0000_s37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8" name="Check Box 716" hidden="1">
              <a:extLst>
                <a:ext uri="{63B3BB69-23CF-44E3-9099-C40C66FF867C}">
                  <a14:compatExt spid="_x0000_s3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89" name="Check Box 717" hidden="1">
              <a:extLst>
                <a:ext uri="{63B3BB69-23CF-44E3-9099-C40C66FF867C}">
                  <a14:compatExt spid="_x0000_s3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90" name="Check Box 718" hidden="1">
              <a:extLst>
                <a:ext uri="{63B3BB69-23CF-44E3-9099-C40C66FF867C}">
                  <a14:compatExt spid="_x0000_s3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91" name="Check Box 719" hidden="1">
              <a:extLst>
                <a:ext uri="{63B3BB69-23CF-44E3-9099-C40C66FF867C}">
                  <a14:compatExt spid="_x0000_s3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92" name="Check Box 720" hidden="1">
              <a:extLst>
                <a:ext uri="{63B3BB69-23CF-44E3-9099-C40C66FF867C}">
                  <a14:compatExt spid="_x0000_s37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93" name="Check Box 721" hidden="1">
              <a:extLst>
                <a:ext uri="{63B3BB69-23CF-44E3-9099-C40C66FF867C}">
                  <a14:compatExt spid="_x0000_s37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73</xdr:row>
          <xdr:rowOff>0</xdr:rowOff>
        </xdr:from>
        <xdr:to>
          <xdr:col>9</xdr:col>
          <xdr:colOff>1409700</xdr:colOff>
          <xdr:row>74</xdr:row>
          <xdr:rowOff>28575</xdr:rowOff>
        </xdr:to>
        <xdr:sp macro="" textlink="">
          <xdr:nvSpPr>
            <xdr:cNvPr id="3794" name="Check Box 722" hidden="1">
              <a:extLst>
                <a:ext uri="{63B3BB69-23CF-44E3-9099-C40C66FF867C}">
                  <a14:compatExt spid="_x0000_s37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795" name="Check Box 723" hidden="1">
              <a:extLst>
                <a:ext uri="{63B3BB69-23CF-44E3-9099-C40C66FF867C}">
                  <a14:compatExt spid="_x0000_s37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796" name="Check Box 724" hidden="1">
              <a:extLst>
                <a:ext uri="{63B3BB69-23CF-44E3-9099-C40C66FF867C}">
                  <a14:compatExt spid="_x0000_s37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797" name="Check Box 725" hidden="1">
              <a:extLst>
                <a:ext uri="{63B3BB69-23CF-44E3-9099-C40C66FF867C}">
                  <a14:compatExt spid="_x0000_s37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798" name="Check Box 726" hidden="1">
              <a:extLst>
                <a:ext uri="{63B3BB69-23CF-44E3-9099-C40C66FF867C}">
                  <a14:compatExt spid="_x0000_s37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799" name="Check Box 727" hidden="1">
              <a:extLst>
                <a:ext uri="{63B3BB69-23CF-44E3-9099-C40C66FF867C}">
                  <a14:compatExt spid="_x0000_s3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0" name="Check Box 728" hidden="1">
              <a:extLst>
                <a:ext uri="{63B3BB69-23CF-44E3-9099-C40C66FF867C}">
                  <a14:compatExt spid="_x0000_s38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1" name="Check Box 729" hidden="1">
              <a:extLst>
                <a:ext uri="{63B3BB69-23CF-44E3-9099-C40C66FF867C}">
                  <a14:compatExt spid="_x0000_s38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2" name="Check Box 730" hidden="1">
              <a:extLst>
                <a:ext uri="{63B3BB69-23CF-44E3-9099-C40C66FF867C}">
                  <a14:compatExt spid="_x0000_s38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3" name="Check Box 731" hidden="1">
              <a:extLst>
                <a:ext uri="{63B3BB69-23CF-44E3-9099-C40C66FF867C}">
                  <a14:compatExt spid="_x0000_s38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4" name="Check Box 732" hidden="1">
              <a:extLst>
                <a:ext uri="{63B3BB69-23CF-44E3-9099-C40C66FF867C}">
                  <a14:compatExt spid="_x0000_s38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5" name="Check Box 733" hidden="1">
              <a:extLst>
                <a:ext uri="{63B3BB69-23CF-44E3-9099-C40C66FF867C}">
                  <a14:compatExt spid="_x0000_s38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6" name="Check Box 734" hidden="1">
              <a:extLst>
                <a:ext uri="{63B3BB69-23CF-44E3-9099-C40C66FF867C}">
                  <a14:compatExt spid="_x0000_s38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7" name="Check Box 735" hidden="1">
              <a:extLst>
                <a:ext uri="{63B3BB69-23CF-44E3-9099-C40C66FF867C}">
                  <a14:compatExt spid="_x0000_s38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8" name="Check Box 736" hidden="1">
              <a:extLst>
                <a:ext uri="{63B3BB69-23CF-44E3-9099-C40C66FF867C}">
                  <a14:compatExt spid="_x0000_s38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09" name="Check Box 737" hidden="1">
              <a:extLst>
                <a:ext uri="{63B3BB69-23CF-44E3-9099-C40C66FF867C}">
                  <a14:compatExt spid="_x0000_s3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0" name="Check Box 738" hidden="1">
              <a:extLst>
                <a:ext uri="{63B3BB69-23CF-44E3-9099-C40C66FF867C}">
                  <a14:compatExt spid="_x0000_s3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1" name="Check Box 739" hidden="1">
              <a:extLst>
                <a:ext uri="{63B3BB69-23CF-44E3-9099-C40C66FF867C}">
                  <a14:compatExt spid="_x0000_s38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2" name="Check Box 740" hidden="1">
              <a:extLst>
                <a:ext uri="{63B3BB69-23CF-44E3-9099-C40C66FF867C}">
                  <a14:compatExt spid="_x0000_s3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3" name="Check Box 741" hidden="1">
              <a:extLst>
                <a:ext uri="{63B3BB69-23CF-44E3-9099-C40C66FF867C}">
                  <a14:compatExt spid="_x0000_s3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4" name="Check Box 742" hidden="1">
              <a:extLst>
                <a:ext uri="{63B3BB69-23CF-44E3-9099-C40C66FF867C}">
                  <a14:compatExt spid="_x0000_s3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5" name="Check Box 743" hidden="1">
              <a:extLst>
                <a:ext uri="{63B3BB69-23CF-44E3-9099-C40C66FF867C}">
                  <a14:compatExt spid="_x0000_s3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6" name="Check Box 744" hidden="1">
              <a:extLst>
                <a:ext uri="{63B3BB69-23CF-44E3-9099-C40C66FF867C}">
                  <a14:compatExt spid="_x0000_s38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7" name="Check Box 745" hidden="1">
              <a:extLst>
                <a:ext uri="{63B3BB69-23CF-44E3-9099-C40C66FF867C}">
                  <a14:compatExt spid="_x0000_s38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8" name="Check Box 746" hidden="1">
              <a:extLst>
                <a:ext uri="{63B3BB69-23CF-44E3-9099-C40C66FF867C}">
                  <a14:compatExt spid="_x0000_s38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19" name="Check Box 747" hidden="1">
              <a:extLst>
                <a:ext uri="{63B3BB69-23CF-44E3-9099-C40C66FF867C}">
                  <a14:compatExt spid="_x0000_s38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20" name="Check Box 748" hidden="1">
              <a:extLst>
                <a:ext uri="{63B3BB69-23CF-44E3-9099-C40C66FF867C}">
                  <a14:compatExt spid="_x0000_s38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74</xdr:row>
          <xdr:rowOff>0</xdr:rowOff>
        </xdr:from>
        <xdr:to>
          <xdr:col>9</xdr:col>
          <xdr:colOff>1409700</xdr:colOff>
          <xdr:row>75</xdr:row>
          <xdr:rowOff>28575</xdr:rowOff>
        </xdr:to>
        <xdr:sp macro="" textlink="">
          <xdr:nvSpPr>
            <xdr:cNvPr id="3821" name="Check Box 749" hidden="1">
              <a:extLst>
                <a:ext uri="{63B3BB69-23CF-44E3-9099-C40C66FF867C}">
                  <a14:compatExt spid="_x0000_s38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2" name="Check Box 750" hidden="1">
              <a:extLst>
                <a:ext uri="{63B3BB69-23CF-44E3-9099-C40C66FF867C}">
                  <a14:compatExt spid="_x0000_s38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3" name="Check Box 751" hidden="1">
              <a:extLst>
                <a:ext uri="{63B3BB69-23CF-44E3-9099-C40C66FF867C}">
                  <a14:compatExt spid="_x0000_s38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4" name="Check Box 752" hidden="1">
              <a:extLst>
                <a:ext uri="{63B3BB69-23CF-44E3-9099-C40C66FF867C}">
                  <a14:compatExt spid="_x0000_s38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5" name="Check Box 753" hidden="1">
              <a:extLst>
                <a:ext uri="{63B3BB69-23CF-44E3-9099-C40C66FF867C}">
                  <a14:compatExt spid="_x0000_s38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6" name="Check Box 754" hidden="1">
              <a:extLst>
                <a:ext uri="{63B3BB69-23CF-44E3-9099-C40C66FF867C}">
                  <a14:compatExt spid="_x0000_s38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7" name="Check Box 755" hidden="1">
              <a:extLst>
                <a:ext uri="{63B3BB69-23CF-44E3-9099-C40C66FF867C}">
                  <a14:compatExt spid="_x0000_s38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8" name="Check Box 756" hidden="1">
              <a:extLst>
                <a:ext uri="{63B3BB69-23CF-44E3-9099-C40C66FF867C}">
                  <a14:compatExt spid="_x0000_s38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29" name="Check Box 757" hidden="1">
              <a:extLst>
                <a:ext uri="{63B3BB69-23CF-44E3-9099-C40C66FF867C}">
                  <a14:compatExt spid="_x0000_s38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0" name="Check Box 758" hidden="1">
              <a:extLst>
                <a:ext uri="{63B3BB69-23CF-44E3-9099-C40C66FF867C}">
                  <a14:compatExt spid="_x0000_s38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1" name="Check Box 759" hidden="1">
              <a:extLst>
                <a:ext uri="{63B3BB69-23CF-44E3-9099-C40C66FF867C}">
                  <a14:compatExt spid="_x0000_s38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2" name="Check Box 760" hidden="1">
              <a:extLst>
                <a:ext uri="{63B3BB69-23CF-44E3-9099-C40C66FF867C}">
                  <a14:compatExt spid="_x0000_s38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3" name="Check Box 761" hidden="1">
              <a:extLst>
                <a:ext uri="{63B3BB69-23CF-44E3-9099-C40C66FF867C}">
                  <a14:compatExt spid="_x0000_s3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4" name="Check Box 762" hidden="1">
              <a:extLst>
                <a:ext uri="{63B3BB69-23CF-44E3-9099-C40C66FF867C}">
                  <a14:compatExt spid="_x0000_s3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5" name="Check Box 763" hidden="1">
              <a:extLst>
                <a:ext uri="{63B3BB69-23CF-44E3-9099-C40C66FF867C}">
                  <a14:compatExt spid="_x0000_s38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6" name="Check Box 764" hidden="1">
              <a:extLst>
                <a:ext uri="{63B3BB69-23CF-44E3-9099-C40C66FF867C}">
                  <a14:compatExt spid="_x0000_s3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7" name="Check Box 765" hidden="1">
              <a:extLst>
                <a:ext uri="{63B3BB69-23CF-44E3-9099-C40C66FF867C}">
                  <a14:compatExt spid="_x0000_s3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8" name="Check Box 766" hidden="1">
              <a:extLst>
                <a:ext uri="{63B3BB69-23CF-44E3-9099-C40C66FF867C}">
                  <a14:compatExt spid="_x0000_s3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39" name="Check Box 767" hidden="1">
              <a:extLst>
                <a:ext uri="{63B3BB69-23CF-44E3-9099-C40C66FF867C}">
                  <a14:compatExt spid="_x0000_s3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0" name="Check Box 768" hidden="1">
              <a:extLst>
                <a:ext uri="{63B3BB69-23CF-44E3-9099-C40C66FF867C}">
                  <a14:compatExt spid="_x0000_s38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1" name="Check Box 769" hidden="1">
              <a:extLst>
                <a:ext uri="{63B3BB69-23CF-44E3-9099-C40C66FF867C}">
                  <a14:compatExt spid="_x0000_s38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2" name="Check Box 770" hidden="1">
              <a:extLst>
                <a:ext uri="{63B3BB69-23CF-44E3-9099-C40C66FF867C}">
                  <a14:compatExt spid="_x0000_s38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3" name="Check Box 771" hidden="1">
              <a:extLst>
                <a:ext uri="{63B3BB69-23CF-44E3-9099-C40C66FF867C}">
                  <a14:compatExt spid="_x0000_s38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4" name="Check Box 772" hidden="1">
              <a:extLst>
                <a:ext uri="{63B3BB69-23CF-44E3-9099-C40C66FF867C}">
                  <a14:compatExt spid="_x0000_s38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5" name="Check Box 773" hidden="1">
              <a:extLst>
                <a:ext uri="{63B3BB69-23CF-44E3-9099-C40C66FF867C}">
                  <a14:compatExt spid="_x0000_s38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6" name="Check Box 774" hidden="1">
              <a:extLst>
                <a:ext uri="{63B3BB69-23CF-44E3-9099-C40C66FF867C}">
                  <a14:compatExt spid="_x0000_s38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7" name="Check Box 775" hidden="1">
              <a:extLst>
                <a:ext uri="{63B3BB69-23CF-44E3-9099-C40C66FF867C}">
                  <a14:compatExt spid="_x0000_s38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75</xdr:row>
          <xdr:rowOff>0</xdr:rowOff>
        </xdr:from>
        <xdr:to>
          <xdr:col>9</xdr:col>
          <xdr:colOff>1409700</xdr:colOff>
          <xdr:row>76</xdr:row>
          <xdr:rowOff>28575</xdr:rowOff>
        </xdr:to>
        <xdr:sp macro="" textlink="">
          <xdr:nvSpPr>
            <xdr:cNvPr id="3848" name="Check Box 776" hidden="1">
              <a:extLst>
                <a:ext uri="{63B3BB69-23CF-44E3-9099-C40C66FF867C}">
                  <a14:compatExt spid="_x0000_s38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49" name="Check Box 777" hidden="1">
              <a:extLst>
                <a:ext uri="{63B3BB69-23CF-44E3-9099-C40C66FF867C}">
                  <a14:compatExt spid="_x0000_s38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0" name="Check Box 778" hidden="1">
              <a:extLst>
                <a:ext uri="{63B3BB69-23CF-44E3-9099-C40C66FF867C}">
                  <a14:compatExt spid="_x0000_s38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1" name="Check Box 779" hidden="1">
              <a:extLst>
                <a:ext uri="{63B3BB69-23CF-44E3-9099-C40C66FF867C}">
                  <a14:compatExt spid="_x0000_s38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2" name="Check Box 780" hidden="1">
              <a:extLst>
                <a:ext uri="{63B3BB69-23CF-44E3-9099-C40C66FF867C}">
                  <a14:compatExt spid="_x0000_s38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3" name="Check Box 781" hidden="1">
              <a:extLst>
                <a:ext uri="{63B3BB69-23CF-44E3-9099-C40C66FF867C}">
                  <a14:compatExt spid="_x0000_s38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4" name="Check Box 782" hidden="1">
              <a:extLst>
                <a:ext uri="{63B3BB69-23CF-44E3-9099-C40C66FF867C}">
                  <a14:compatExt spid="_x0000_s38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5" name="Check Box 783" hidden="1">
              <a:extLst>
                <a:ext uri="{63B3BB69-23CF-44E3-9099-C40C66FF867C}">
                  <a14:compatExt spid="_x0000_s38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6" name="Check Box 784" hidden="1">
              <a:extLst>
                <a:ext uri="{63B3BB69-23CF-44E3-9099-C40C66FF867C}">
                  <a14:compatExt spid="_x0000_s38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7" name="Check Box 785" hidden="1">
              <a:extLst>
                <a:ext uri="{63B3BB69-23CF-44E3-9099-C40C66FF867C}">
                  <a14:compatExt spid="_x0000_s3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8" name="Check Box 786" hidden="1">
              <a:extLst>
                <a:ext uri="{63B3BB69-23CF-44E3-9099-C40C66FF867C}">
                  <a14:compatExt spid="_x0000_s3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59" name="Check Box 787" hidden="1">
              <a:extLst>
                <a:ext uri="{63B3BB69-23CF-44E3-9099-C40C66FF867C}">
                  <a14:compatExt spid="_x0000_s38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0" name="Check Box 788" hidden="1">
              <a:extLst>
                <a:ext uri="{63B3BB69-23CF-44E3-9099-C40C66FF867C}">
                  <a14:compatExt spid="_x0000_s3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1" name="Check Box 789" hidden="1">
              <a:extLst>
                <a:ext uri="{63B3BB69-23CF-44E3-9099-C40C66FF867C}">
                  <a14:compatExt spid="_x0000_s3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2" name="Check Box 790" hidden="1">
              <a:extLst>
                <a:ext uri="{63B3BB69-23CF-44E3-9099-C40C66FF867C}">
                  <a14:compatExt spid="_x0000_s3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3" name="Check Box 791" hidden="1">
              <a:extLst>
                <a:ext uri="{63B3BB69-23CF-44E3-9099-C40C66FF867C}">
                  <a14:compatExt spid="_x0000_s3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4" name="Check Box 792" hidden="1">
              <a:extLst>
                <a:ext uri="{63B3BB69-23CF-44E3-9099-C40C66FF867C}">
                  <a14:compatExt spid="_x0000_s38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5" name="Check Box 793" hidden="1">
              <a:extLst>
                <a:ext uri="{63B3BB69-23CF-44E3-9099-C40C66FF867C}">
                  <a14:compatExt spid="_x0000_s38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6" name="Check Box 794" hidden="1">
              <a:extLst>
                <a:ext uri="{63B3BB69-23CF-44E3-9099-C40C66FF867C}">
                  <a14:compatExt spid="_x0000_s38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7" name="Check Box 795" hidden="1">
              <a:extLst>
                <a:ext uri="{63B3BB69-23CF-44E3-9099-C40C66FF867C}">
                  <a14:compatExt spid="_x0000_s38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8" name="Check Box 796" hidden="1">
              <a:extLst>
                <a:ext uri="{63B3BB69-23CF-44E3-9099-C40C66FF867C}">
                  <a14:compatExt spid="_x0000_s38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69" name="Check Box 797" hidden="1">
              <a:extLst>
                <a:ext uri="{63B3BB69-23CF-44E3-9099-C40C66FF867C}">
                  <a14:compatExt spid="_x0000_s38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0" name="Check Box 798" hidden="1">
              <a:extLst>
                <a:ext uri="{63B3BB69-23CF-44E3-9099-C40C66FF867C}">
                  <a14:compatExt spid="_x0000_s38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1" name="Check Box 799" hidden="1">
              <a:extLst>
                <a:ext uri="{63B3BB69-23CF-44E3-9099-C40C66FF867C}">
                  <a14:compatExt spid="_x0000_s38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2" name="Check Box 800" hidden="1">
              <a:extLst>
                <a:ext uri="{63B3BB69-23CF-44E3-9099-C40C66FF867C}">
                  <a14:compatExt spid="_x0000_s38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3" name="Check Box 801" hidden="1">
              <a:extLst>
                <a:ext uri="{63B3BB69-23CF-44E3-9099-C40C66FF867C}">
                  <a14:compatExt spid="_x0000_s38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4" name="Check Box 802" hidden="1">
              <a:extLst>
                <a:ext uri="{63B3BB69-23CF-44E3-9099-C40C66FF867C}">
                  <a14:compatExt spid="_x0000_s38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76</xdr:row>
          <xdr:rowOff>0</xdr:rowOff>
        </xdr:from>
        <xdr:to>
          <xdr:col>9</xdr:col>
          <xdr:colOff>1409700</xdr:colOff>
          <xdr:row>77</xdr:row>
          <xdr:rowOff>28575</xdr:rowOff>
        </xdr:to>
        <xdr:sp macro="" textlink="">
          <xdr:nvSpPr>
            <xdr:cNvPr id="3875" name="Check Box 803" hidden="1">
              <a:extLst>
                <a:ext uri="{63B3BB69-23CF-44E3-9099-C40C66FF867C}">
                  <a14:compatExt spid="_x0000_s38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76" name="Check Box 804" hidden="1">
              <a:extLst>
                <a:ext uri="{63B3BB69-23CF-44E3-9099-C40C66FF867C}">
                  <a14:compatExt spid="_x0000_s38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77" name="Check Box 805" hidden="1">
              <a:extLst>
                <a:ext uri="{63B3BB69-23CF-44E3-9099-C40C66FF867C}">
                  <a14:compatExt spid="_x0000_s38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78" name="Check Box 806" hidden="1">
              <a:extLst>
                <a:ext uri="{63B3BB69-23CF-44E3-9099-C40C66FF867C}">
                  <a14:compatExt spid="_x0000_s38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79" name="Check Box 807" hidden="1">
              <a:extLst>
                <a:ext uri="{63B3BB69-23CF-44E3-9099-C40C66FF867C}">
                  <a14:compatExt spid="_x0000_s38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0" name="Check Box 808" hidden="1">
              <a:extLst>
                <a:ext uri="{63B3BB69-23CF-44E3-9099-C40C66FF867C}">
                  <a14:compatExt spid="_x0000_s38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1" name="Check Box 809" hidden="1">
              <a:extLst>
                <a:ext uri="{63B3BB69-23CF-44E3-9099-C40C66FF867C}">
                  <a14:compatExt spid="_x0000_s38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2" name="Check Box 810" hidden="1">
              <a:extLst>
                <a:ext uri="{63B3BB69-23CF-44E3-9099-C40C66FF867C}">
                  <a14:compatExt spid="_x0000_s38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3" name="Check Box 811" hidden="1">
              <a:extLst>
                <a:ext uri="{63B3BB69-23CF-44E3-9099-C40C66FF867C}">
                  <a14:compatExt spid="_x0000_s38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4" name="Check Box 812" hidden="1">
              <a:extLst>
                <a:ext uri="{63B3BB69-23CF-44E3-9099-C40C66FF867C}">
                  <a14:compatExt spid="_x0000_s38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5" name="Check Box 813" hidden="1">
              <a:extLst>
                <a:ext uri="{63B3BB69-23CF-44E3-9099-C40C66FF867C}">
                  <a14:compatExt spid="_x0000_s38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6" name="Check Box 814" hidden="1">
              <a:extLst>
                <a:ext uri="{63B3BB69-23CF-44E3-9099-C40C66FF867C}">
                  <a14:compatExt spid="_x0000_s38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7" name="Check Box 815" hidden="1">
              <a:extLst>
                <a:ext uri="{63B3BB69-23CF-44E3-9099-C40C66FF867C}">
                  <a14:compatExt spid="_x0000_s38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8" name="Check Box 816" hidden="1">
              <a:extLst>
                <a:ext uri="{63B3BB69-23CF-44E3-9099-C40C66FF867C}">
                  <a14:compatExt spid="_x0000_s38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89" name="Check Box 817" hidden="1">
              <a:extLst>
                <a:ext uri="{63B3BB69-23CF-44E3-9099-C40C66FF867C}">
                  <a14:compatExt spid="_x0000_s38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0" name="Check Box 818" hidden="1">
              <a:extLst>
                <a:ext uri="{63B3BB69-23CF-44E3-9099-C40C66FF867C}">
                  <a14:compatExt spid="_x0000_s38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1" name="Check Box 819" hidden="1">
              <a:extLst>
                <a:ext uri="{63B3BB69-23CF-44E3-9099-C40C66FF867C}">
                  <a14:compatExt spid="_x0000_s38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2" name="Check Box 820" hidden="1">
              <a:extLst>
                <a:ext uri="{63B3BB69-23CF-44E3-9099-C40C66FF867C}">
                  <a14:compatExt spid="_x0000_s38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3" name="Check Box 821" hidden="1">
              <a:extLst>
                <a:ext uri="{63B3BB69-23CF-44E3-9099-C40C66FF867C}">
                  <a14:compatExt spid="_x0000_s38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4" name="Check Box 822" hidden="1">
              <a:extLst>
                <a:ext uri="{63B3BB69-23CF-44E3-9099-C40C66FF867C}">
                  <a14:compatExt spid="_x0000_s38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5" name="Check Box 823" hidden="1">
              <a:extLst>
                <a:ext uri="{63B3BB69-23CF-44E3-9099-C40C66FF867C}">
                  <a14:compatExt spid="_x0000_s38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6" name="Check Box 824" hidden="1">
              <a:extLst>
                <a:ext uri="{63B3BB69-23CF-44E3-9099-C40C66FF867C}">
                  <a14:compatExt spid="_x0000_s38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7" name="Check Box 825" hidden="1">
              <a:extLst>
                <a:ext uri="{63B3BB69-23CF-44E3-9099-C40C66FF867C}">
                  <a14:compatExt spid="_x0000_s38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8" name="Check Box 826" hidden="1">
              <a:extLst>
                <a:ext uri="{63B3BB69-23CF-44E3-9099-C40C66FF867C}">
                  <a14:compatExt spid="_x0000_s38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899" name="Check Box 827" hidden="1">
              <a:extLst>
                <a:ext uri="{63B3BB69-23CF-44E3-9099-C40C66FF867C}">
                  <a14:compatExt spid="_x0000_s38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900" name="Check Box 828" hidden="1">
              <a:extLst>
                <a:ext uri="{63B3BB69-23CF-44E3-9099-C40C66FF867C}">
                  <a14:compatExt spid="_x0000_s39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901" name="Check Box 829" hidden="1">
              <a:extLst>
                <a:ext uri="{63B3BB69-23CF-44E3-9099-C40C66FF867C}">
                  <a14:compatExt spid="_x0000_s39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77</xdr:row>
          <xdr:rowOff>0</xdr:rowOff>
        </xdr:from>
        <xdr:to>
          <xdr:col>9</xdr:col>
          <xdr:colOff>1409700</xdr:colOff>
          <xdr:row>78</xdr:row>
          <xdr:rowOff>28575</xdr:rowOff>
        </xdr:to>
        <xdr:sp macro="" textlink="">
          <xdr:nvSpPr>
            <xdr:cNvPr id="3902" name="Check Box 830" hidden="1">
              <a:extLst>
                <a:ext uri="{63B3BB69-23CF-44E3-9099-C40C66FF867C}">
                  <a14:compatExt spid="_x0000_s39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3" name="Check Box 831" hidden="1">
              <a:extLst>
                <a:ext uri="{63B3BB69-23CF-44E3-9099-C40C66FF867C}">
                  <a14:compatExt spid="_x0000_s39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4" name="Check Box 832" hidden="1">
              <a:extLst>
                <a:ext uri="{63B3BB69-23CF-44E3-9099-C40C66FF867C}">
                  <a14:compatExt spid="_x0000_s39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5" name="Check Box 833" hidden="1">
              <a:extLst>
                <a:ext uri="{63B3BB69-23CF-44E3-9099-C40C66FF867C}">
                  <a14:compatExt spid="_x0000_s39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6" name="Check Box 834" hidden="1">
              <a:extLst>
                <a:ext uri="{63B3BB69-23CF-44E3-9099-C40C66FF867C}">
                  <a14:compatExt spid="_x0000_s39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7" name="Check Box 835" hidden="1">
              <a:extLst>
                <a:ext uri="{63B3BB69-23CF-44E3-9099-C40C66FF867C}">
                  <a14:compatExt spid="_x0000_s39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8" name="Check Box 836" hidden="1">
              <a:extLst>
                <a:ext uri="{63B3BB69-23CF-44E3-9099-C40C66FF867C}">
                  <a14:compatExt spid="_x0000_s39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09" name="Check Box 837" hidden="1">
              <a:extLst>
                <a:ext uri="{63B3BB69-23CF-44E3-9099-C40C66FF867C}">
                  <a14:compatExt spid="_x0000_s39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0" name="Check Box 838" hidden="1">
              <a:extLst>
                <a:ext uri="{63B3BB69-23CF-44E3-9099-C40C66FF867C}">
                  <a14:compatExt spid="_x0000_s39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1" name="Check Box 839" hidden="1">
              <a:extLst>
                <a:ext uri="{63B3BB69-23CF-44E3-9099-C40C66FF867C}">
                  <a14:compatExt spid="_x0000_s39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2" name="Check Box 840" hidden="1">
              <a:extLst>
                <a:ext uri="{63B3BB69-23CF-44E3-9099-C40C66FF867C}">
                  <a14:compatExt spid="_x0000_s39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3" name="Check Box 841" hidden="1">
              <a:extLst>
                <a:ext uri="{63B3BB69-23CF-44E3-9099-C40C66FF867C}">
                  <a14:compatExt spid="_x0000_s39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4" name="Check Box 842" hidden="1">
              <a:extLst>
                <a:ext uri="{63B3BB69-23CF-44E3-9099-C40C66FF867C}">
                  <a14:compatExt spid="_x0000_s39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5" name="Check Box 843" hidden="1">
              <a:extLst>
                <a:ext uri="{63B3BB69-23CF-44E3-9099-C40C66FF867C}">
                  <a14:compatExt spid="_x0000_s39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6" name="Check Box 844" hidden="1">
              <a:extLst>
                <a:ext uri="{63B3BB69-23CF-44E3-9099-C40C66FF867C}">
                  <a14:compatExt spid="_x0000_s39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7" name="Check Box 845" hidden="1">
              <a:extLst>
                <a:ext uri="{63B3BB69-23CF-44E3-9099-C40C66FF867C}">
                  <a14:compatExt spid="_x0000_s39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8" name="Check Box 846" hidden="1">
              <a:extLst>
                <a:ext uri="{63B3BB69-23CF-44E3-9099-C40C66FF867C}">
                  <a14:compatExt spid="_x0000_s39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19" name="Check Box 847" hidden="1">
              <a:extLst>
                <a:ext uri="{63B3BB69-23CF-44E3-9099-C40C66FF867C}">
                  <a14:compatExt spid="_x0000_s39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0" name="Check Box 848" hidden="1">
              <a:extLst>
                <a:ext uri="{63B3BB69-23CF-44E3-9099-C40C66FF867C}">
                  <a14:compatExt spid="_x0000_s39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1" name="Check Box 849" hidden="1">
              <a:extLst>
                <a:ext uri="{63B3BB69-23CF-44E3-9099-C40C66FF867C}">
                  <a14:compatExt spid="_x0000_s39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2" name="Check Box 850" hidden="1">
              <a:extLst>
                <a:ext uri="{63B3BB69-23CF-44E3-9099-C40C66FF867C}">
                  <a14:compatExt spid="_x0000_s39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3" name="Check Box 851" hidden="1">
              <a:extLst>
                <a:ext uri="{63B3BB69-23CF-44E3-9099-C40C66FF867C}">
                  <a14:compatExt spid="_x0000_s39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4" name="Check Box 852" hidden="1">
              <a:extLst>
                <a:ext uri="{63B3BB69-23CF-44E3-9099-C40C66FF867C}">
                  <a14:compatExt spid="_x0000_s39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5" name="Check Box 853" hidden="1">
              <a:extLst>
                <a:ext uri="{63B3BB69-23CF-44E3-9099-C40C66FF867C}">
                  <a14:compatExt spid="_x0000_s39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6" name="Check Box 854" hidden="1">
              <a:extLst>
                <a:ext uri="{63B3BB69-23CF-44E3-9099-C40C66FF867C}">
                  <a14:compatExt spid="_x0000_s39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7" name="Check Box 855" hidden="1">
              <a:extLst>
                <a:ext uri="{63B3BB69-23CF-44E3-9099-C40C66FF867C}">
                  <a14:compatExt spid="_x0000_s39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8" name="Check Box 856" hidden="1">
              <a:extLst>
                <a:ext uri="{63B3BB69-23CF-44E3-9099-C40C66FF867C}">
                  <a14:compatExt spid="_x0000_s39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78</xdr:row>
          <xdr:rowOff>0</xdr:rowOff>
        </xdr:from>
        <xdr:to>
          <xdr:col>9</xdr:col>
          <xdr:colOff>1409700</xdr:colOff>
          <xdr:row>79</xdr:row>
          <xdr:rowOff>28575</xdr:rowOff>
        </xdr:to>
        <xdr:sp macro="" textlink="">
          <xdr:nvSpPr>
            <xdr:cNvPr id="3929" name="Check Box 857" hidden="1">
              <a:extLst>
                <a:ext uri="{63B3BB69-23CF-44E3-9099-C40C66FF867C}">
                  <a14:compatExt spid="_x0000_s39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0" name="Check Box 858" hidden="1">
              <a:extLst>
                <a:ext uri="{63B3BB69-23CF-44E3-9099-C40C66FF867C}">
                  <a14:compatExt spid="_x0000_s39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1" name="Check Box 859" hidden="1">
              <a:extLst>
                <a:ext uri="{63B3BB69-23CF-44E3-9099-C40C66FF867C}">
                  <a14:compatExt spid="_x0000_s39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2" name="Check Box 860" hidden="1">
              <a:extLst>
                <a:ext uri="{63B3BB69-23CF-44E3-9099-C40C66FF867C}">
                  <a14:compatExt spid="_x0000_s39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3" name="Check Box 861" hidden="1">
              <a:extLst>
                <a:ext uri="{63B3BB69-23CF-44E3-9099-C40C66FF867C}">
                  <a14:compatExt spid="_x0000_s39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4" name="Check Box 862" hidden="1">
              <a:extLst>
                <a:ext uri="{63B3BB69-23CF-44E3-9099-C40C66FF867C}">
                  <a14:compatExt spid="_x0000_s39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5" name="Check Box 863" hidden="1">
              <a:extLst>
                <a:ext uri="{63B3BB69-23CF-44E3-9099-C40C66FF867C}">
                  <a14:compatExt spid="_x0000_s39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6" name="Check Box 864" hidden="1">
              <a:extLst>
                <a:ext uri="{63B3BB69-23CF-44E3-9099-C40C66FF867C}">
                  <a14:compatExt spid="_x0000_s39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7" name="Check Box 865" hidden="1">
              <a:extLst>
                <a:ext uri="{63B3BB69-23CF-44E3-9099-C40C66FF867C}">
                  <a14:compatExt spid="_x0000_s39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8" name="Check Box 866" hidden="1">
              <a:extLst>
                <a:ext uri="{63B3BB69-23CF-44E3-9099-C40C66FF867C}">
                  <a14:compatExt spid="_x0000_s39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39" name="Check Box 867" hidden="1">
              <a:extLst>
                <a:ext uri="{63B3BB69-23CF-44E3-9099-C40C66FF867C}">
                  <a14:compatExt spid="_x0000_s39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0" name="Check Box 868" hidden="1">
              <a:extLst>
                <a:ext uri="{63B3BB69-23CF-44E3-9099-C40C66FF867C}">
                  <a14:compatExt spid="_x0000_s39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1" name="Check Box 869" hidden="1">
              <a:extLst>
                <a:ext uri="{63B3BB69-23CF-44E3-9099-C40C66FF867C}">
                  <a14:compatExt spid="_x0000_s39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2" name="Check Box 870" hidden="1">
              <a:extLst>
                <a:ext uri="{63B3BB69-23CF-44E3-9099-C40C66FF867C}">
                  <a14:compatExt spid="_x0000_s39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3" name="Check Box 871" hidden="1">
              <a:extLst>
                <a:ext uri="{63B3BB69-23CF-44E3-9099-C40C66FF867C}">
                  <a14:compatExt spid="_x0000_s39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4" name="Check Box 872" hidden="1">
              <a:extLst>
                <a:ext uri="{63B3BB69-23CF-44E3-9099-C40C66FF867C}">
                  <a14:compatExt spid="_x0000_s39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5" name="Check Box 873" hidden="1">
              <a:extLst>
                <a:ext uri="{63B3BB69-23CF-44E3-9099-C40C66FF867C}">
                  <a14:compatExt spid="_x0000_s39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6" name="Check Box 874" hidden="1">
              <a:extLst>
                <a:ext uri="{63B3BB69-23CF-44E3-9099-C40C66FF867C}">
                  <a14:compatExt spid="_x0000_s39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7" name="Check Box 875" hidden="1">
              <a:extLst>
                <a:ext uri="{63B3BB69-23CF-44E3-9099-C40C66FF867C}">
                  <a14:compatExt spid="_x0000_s39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8" name="Check Box 876" hidden="1">
              <a:extLst>
                <a:ext uri="{63B3BB69-23CF-44E3-9099-C40C66FF867C}">
                  <a14:compatExt spid="_x0000_s39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49" name="Check Box 877" hidden="1">
              <a:extLst>
                <a:ext uri="{63B3BB69-23CF-44E3-9099-C40C66FF867C}">
                  <a14:compatExt spid="_x0000_s39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0" name="Check Box 878" hidden="1">
              <a:extLst>
                <a:ext uri="{63B3BB69-23CF-44E3-9099-C40C66FF867C}">
                  <a14:compatExt spid="_x0000_s39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1" name="Check Box 879" hidden="1">
              <a:extLst>
                <a:ext uri="{63B3BB69-23CF-44E3-9099-C40C66FF867C}">
                  <a14:compatExt spid="_x0000_s39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2" name="Check Box 880" hidden="1">
              <a:extLst>
                <a:ext uri="{63B3BB69-23CF-44E3-9099-C40C66FF867C}">
                  <a14:compatExt spid="_x0000_s39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3" name="Check Box 881" hidden="1">
              <a:extLst>
                <a:ext uri="{63B3BB69-23CF-44E3-9099-C40C66FF867C}">
                  <a14:compatExt spid="_x0000_s39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4" name="Check Box 882" hidden="1">
              <a:extLst>
                <a:ext uri="{63B3BB69-23CF-44E3-9099-C40C66FF867C}">
                  <a14:compatExt spid="_x0000_s39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5" name="Check Box 883" hidden="1">
              <a:extLst>
                <a:ext uri="{63B3BB69-23CF-44E3-9099-C40C66FF867C}">
                  <a14:compatExt spid="_x0000_s39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79</xdr:row>
          <xdr:rowOff>0</xdr:rowOff>
        </xdr:from>
        <xdr:to>
          <xdr:col>9</xdr:col>
          <xdr:colOff>1409700</xdr:colOff>
          <xdr:row>80</xdr:row>
          <xdr:rowOff>28575</xdr:rowOff>
        </xdr:to>
        <xdr:sp macro="" textlink="">
          <xdr:nvSpPr>
            <xdr:cNvPr id="3956" name="Check Box 884" hidden="1">
              <a:extLst>
                <a:ext uri="{63B3BB69-23CF-44E3-9099-C40C66FF867C}">
                  <a14:compatExt spid="_x0000_s39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57" name="Check Box 885" hidden="1">
              <a:extLst>
                <a:ext uri="{63B3BB69-23CF-44E3-9099-C40C66FF867C}">
                  <a14:compatExt spid="_x0000_s39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58" name="Check Box 886" hidden="1">
              <a:extLst>
                <a:ext uri="{63B3BB69-23CF-44E3-9099-C40C66FF867C}">
                  <a14:compatExt spid="_x0000_s39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59" name="Check Box 887" hidden="1">
              <a:extLst>
                <a:ext uri="{63B3BB69-23CF-44E3-9099-C40C66FF867C}">
                  <a14:compatExt spid="_x0000_s39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0" name="Check Box 888" hidden="1">
              <a:extLst>
                <a:ext uri="{63B3BB69-23CF-44E3-9099-C40C66FF867C}">
                  <a14:compatExt spid="_x0000_s39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1" name="Check Box 889" hidden="1">
              <a:extLst>
                <a:ext uri="{63B3BB69-23CF-44E3-9099-C40C66FF867C}">
                  <a14:compatExt spid="_x0000_s39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2" name="Check Box 890" hidden="1">
              <a:extLst>
                <a:ext uri="{63B3BB69-23CF-44E3-9099-C40C66FF867C}">
                  <a14:compatExt spid="_x0000_s39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3" name="Check Box 891" hidden="1">
              <a:extLst>
                <a:ext uri="{63B3BB69-23CF-44E3-9099-C40C66FF867C}">
                  <a14:compatExt spid="_x0000_s39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4" name="Check Box 892" hidden="1">
              <a:extLst>
                <a:ext uri="{63B3BB69-23CF-44E3-9099-C40C66FF867C}">
                  <a14:compatExt spid="_x0000_s39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5" name="Check Box 893" hidden="1">
              <a:extLst>
                <a:ext uri="{63B3BB69-23CF-44E3-9099-C40C66FF867C}">
                  <a14:compatExt spid="_x0000_s39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6" name="Check Box 894" hidden="1">
              <a:extLst>
                <a:ext uri="{63B3BB69-23CF-44E3-9099-C40C66FF867C}">
                  <a14:compatExt spid="_x0000_s39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7" name="Check Box 895" hidden="1">
              <a:extLst>
                <a:ext uri="{63B3BB69-23CF-44E3-9099-C40C66FF867C}">
                  <a14:compatExt spid="_x0000_s39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8" name="Check Box 896" hidden="1">
              <a:extLst>
                <a:ext uri="{63B3BB69-23CF-44E3-9099-C40C66FF867C}">
                  <a14:compatExt spid="_x0000_s39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69" name="Check Box 897" hidden="1">
              <a:extLst>
                <a:ext uri="{63B3BB69-23CF-44E3-9099-C40C66FF867C}">
                  <a14:compatExt spid="_x0000_s39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0" name="Check Box 898" hidden="1">
              <a:extLst>
                <a:ext uri="{63B3BB69-23CF-44E3-9099-C40C66FF867C}">
                  <a14:compatExt spid="_x0000_s39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1" name="Check Box 899" hidden="1">
              <a:extLst>
                <a:ext uri="{63B3BB69-23CF-44E3-9099-C40C66FF867C}">
                  <a14:compatExt spid="_x0000_s39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2" name="Check Box 900" hidden="1">
              <a:extLst>
                <a:ext uri="{63B3BB69-23CF-44E3-9099-C40C66FF867C}">
                  <a14:compatExt spid="_x0000_s39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3" name="Check Box 901" hidden="1">
              <a:extLst>
                <a:ext uri="{63B3BB69-23CF-44E3-9099-C40C66FF867C}">
                  <a14:compatExt spid="_x0000_s39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4" name="Check Box 902" hidden="1">
              <a:extLst>
                <a:ext uri="{63B3BB69-23CF-44E3-9099-C40C66FF867C}">
                  <a14:compatExt spid="_x0000_s39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5" name="Check Box 903" hidden="1">
              <a:extLst>
                <a:ext uri="{63B3BB69-23CF-44E3-9099-C40C66FF867C}">
                  <a14:compatExt spid="_x0000_s39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6" name="Check Box 904" hidden="1">
              <a:extLst>
                <a:ext uri="{63B3BB69-23CF-44E3-9099-C40C66FF867C}">
                  <a14:compatExt spid="_x0000_s39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7" name="Check Box 905" hidden="1">
              <a:extLst>
                <a:ext uri="{63B3BB69-23CF-44E3-9099-C40C66FF867C}">
                  <a14:compatExt spid="_x0000_s39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8" name="Check Box 906" hidden="1">
              <a:extLst>
                <a:ext uri="{63B3BB69-23CF-44E3-9099-C40C66FF867C}">
                  <a14:compatExt spid="_x0000_s39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79" name="Check Box 907" hidden="1">
              <a:extLst>
                <a:ext uri="{63B3BB69-23CF-44E3-9099-C40C66FF867C}">
                  <a14:compatExt spid="_x0000_s39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80" name="Check Box 908" hidden="1">
              <a:extLst>
                <a:ext uri="{63B3BB69-23CF-44E3-9099-C40C66FF867C}">
                  <a14:compatExt spid="_x0000_s39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81" name="Check Box 909" hidden="1">
              <a:extLst>
                <a:ext uri="{63B3BB69-23CF-44E3-9099-C40C66FF867C}">
                  <a14:compatExt spid="_x0000_s39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82" name="Check Box 910" hidden="1">
              <a:extLst>
                <a:ext uri="{63B3BB69-23CF-44E3-9099-C40C66FF867C}">
                  <a14:compatExt spid="_x0000_s39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80</xdr:row>
          <xdr:rowOff>0</xdr:rowOff>
        </xdr:from>
        <xdr:to>
          <xdr:col>9</xdr:col>
          <xdr:colOff>1409700</xdr:colOff>
          <xdr:row>81</xdr:row>
          <xdr:rowOff>28575</xdr:rowOff>
        </xdr:to>
        <xdr:sp macro="" textlink="">
          <xdr:nvSpPr>
            <xdr:cNvPr id="3983" name="Check Box 911" hidden="1">
              <a:extLst>
                <a:ext uri="{63B3BB69-23CF-44E3-9099-C40C66FF867C}">
                  <a14:compatExt spid="_x0000_s39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4" name="Check Box 912" hidden="1">
              <a:extLst>
                <a:ext uri="{63B3BB69-23CF-44E3-9099-C40C66FF867C}">
                  <a14:compatExt spid="_x0000_s39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5" name="Check Box 913" hidden="1">
              <a:extLst>
                <a:ext uri="{63B3BB69-23CF-44E3-9099-C40C66FF867C}">
                  <a14:compatExt spid="_x0000_s39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6" name="Check Box 914" hidden="1">
              <a:extLst>
                <a:ext uri="{63B3BB69-23CF-44E3-9099-C40C66FF867C}">
                  <a14:compatExt spid="_x0000_s39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7" name="Check Box 915" hidden="1">
              <a:extLst>
                <a:ext uri="{63B3BB69-23CF-44E3-9099-C40C66FF867C}">
                  <a14:compatExt spid="_x0000_s39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8" name="Check Box 916" hidden="1">
              <a:extLst>
                <a:ext uri="{63B3BB69-23CF-44E3-9099-C40C66FF867C}">
                  <a14:compatExt spid="_x0000_s39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89" name="Check Box 917" hidden="1">
              <a:extLst>
                <a:ext uri="{63B3BB69-23CF-44E3-9099-C40C66FF867C}">
                  <a14:compatExt spid="_x0000_s39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0" name="Check Box 918" hidden="1">
              <a:extLst>
                <a:ext uri="{63B3BB69-23CF-44E3-9099-C40C66FF867C}">
                  <a14:compatExt spid="_x0000_s39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1" name="Check Box 919" hidden="1">
              <a:extLst>
                <a:ext uri="{63B3BB69-23CF-44E3-9099-C40C66FF867C}">
                  <a14:compatExt spid="_x0000_s39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2" name="Check Box 920" hidden="1">
              <a:extLst>
                <a:ext uri="{63B3BB69-23CF-44E3-9099-C40C66FF867C}">
                  <a14:compatExt spid="_x0000_s39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3" name="Check Box 921" hidden="1">
              <a:extLst>
                <a:ext uri="{63B3BB69-23CF-44E3-9099-C40C66FF867C}">
                  <a14:compatExt spid="_x0000_s39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4" name="Check Box 922" hidden="1">
              <a:extLst>
                <a:ext uri="{63B3BB69-23CF-44E3-9099-C40C66FF867C}">
                  <a14:compatExt spid="_x0000_s39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5" name="Check Box 923" hidden="1">
              <a:extLst>
                <a:ext uri="{63B3BB69-23CF-44E3-9099-C40C66FF867C}">
                  <a14:compatExt spid="_x0000_s39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6" name="Check Box 924" hidden="1">
              <a:extLst>
                <a:ext uri="{63B3BB69-23CF-44E3-9099-C40C66FF867C}">
                  <a14:compatExt spid="_x0000_s39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7" name="Check Box 925" hidden="1">
              <a:extLst>
                <a:ext uri="{63B3BB69-23CF-44E3-9099-C40C66FF867C}">
                  <a14:compatExt spid="_x0000_s39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8" name="Check Box 926" hidden="1">
              <a:extLst>
                <a:ext uri="{63B3BB69-23CF-44E3-9099-C40C66FF867C}">
                  <a14:compatExt spid="_x0000_s39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3999" name="Check Box 927" hidden="1">
              <a:extLst>
                <a:ext uri="{63B3BB69-23CF-44E3-9099-C40C66FF867C}">
                  <a14:compatExt spid="_x0000_s39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0" name="Check Box 928" hidden="1">
              <a:extLst>
                <a:ext uri="{63B3BB69-23CF-44E3-9099-C40C66FF867C}">
                  <a14:compatExt spid="_x0000_s4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1" name="Check Box 929" hidden="1">
              <a:extLst>
                <a:ext uri="{63B3BB69-23CF-44E3-9099-C40C66FF867C}">
                  <a14:compatExt spid="_x0000_s40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2" name="Check Box 930" hidden="1">
              <a:extLst>
                <a:ext uri="{63B3BB69-23CF-44E3-9099-C40C66FF867C}">
                  <a14:compatExt spid="_x0000_s40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3" name="Check Box 931" hidden="1">
              <a:extLst>
                <a:ext uri="{63B3BB69-23CF-44E3-9099-C40C66FF867C}">
                  <a14:compatExt spid="_x0000_s40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4" name="Check Box 932" hidden="1">
              <a:extLst>
                <a:ext uri="{63B3BB69-23CF-44E3-9099-C40C66FF867C}">
                  <a14:compatExt spid="_x0000_s40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5" name="Check Box 933" hidden="1">
              <a:extLst>
                <a:ext uri="{63B3BB69-23CF-44E3-9099-C40C66FF867C}">
                  <a14:compatExt spid="_x0000_s40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6" name="Check Box 934" hidden="1">
              <a:extLst>
                <a:ext uri="{63B3BB69-23CF-44E3-9099-C40C66FF867C}">
                  <a14:compatExt spid="_x0000_s40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7" name="Check Box 935" hidden="1">
              <a:extLst>
                <a:ext uri="{63B3BB69-23CF-44E3-9099-C40C66FF867C}">
                  <a14:compatExt spid="_x0000_s40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8" name="Check Box 936" hidden="1">
              <a:extLst>
                <a:ext uri="{63B3BB69-23CF-44E3-9099-C40C66FF867C}">
                  <a14:compatExt spid="_x0000_s40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09" name="Check Box 937" hidden="1">
              <a:extLst>
                <a:ext uri="{63B3BB69-23CF-44E3-9099-C40C66FF867C}">
                  <a14:compatExt spid="_x0000_s40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81</xdr:row>
          <xdr:rowOff>0</xdr:rowOff>
        </xdr:from>
        <xdr:to>
          <xdr:col>9</xdr:col>
          <xdr:colOff>1409700</xdr:colOff>
          <xdr:row>82</xdr:row>
          <xdr:rowOff>28575</xdr:rowOff>
        </xdr:to>
        <xdr:sp macro="" textlink="">
          <xdr:nvSpPr>
            <xdr:cNvPr id="4010" name="Check Box 938" hidden="1">
              <a:extLst>
                <a:ext uri="{63B3BB69-23CF-44E3-9099-C40C66FF867C}">
                  <a14:compatExt spid="_x0000_s40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1" name="Check Box 939" hidden="1">
              <a:extLst>
                <a:ext uri="{63B3BB69-23CF-44E3-9099-C40C66FF867C}">
                  <a14:compatExt spid="_x0000_s40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2" name="Check Box 940" hidden="1">
              <a:extLst>
                <a:ext uri="{63B3BB69-23CF-44E3-9099-C40C66FF867C}">
                  <a14:compatExt spid="_x0000_s40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3" name="Check Box 941" hidden="1">
              <a:extLst>
                <a:ext uri="{63B3BB69-23CF-44E3-9099-C40C66FF867C}">
                  <a14:compatExt spid="_x0000_s40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4" name="Check Box 942" hidden="1">
              <a:extLst>
                <a:ext uri="{63B3BB69-23CF-44E3-9099-C40C66FF867C}">
                  <a14:compatExt spid="_x0000_s40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5" name="Check Box 943" hidden="1">
              <a:extLst>
                <a:ext uri="{63B3BB69-23CF-44E3-9099-C40C66FF867C}">
                  <a14:compatExt spid="_x0000_s40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6" name="Check Box 944" hidden="1">
              <a:extLst>
                <a:ext uri="{63B3BB69-23CF-44E3-9099-C40C66FF867C}">
                  <a14:compatExt spid="_x0000_s40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7" name="Check Box 945" hidden="1">
              <a:extLst>
                <a:ext uri="{63B3BB69-23CF-44E3-9099-C40C66FF867C}">
                  <a14:compatExt spid="_x0000_s40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8" name="Check Box 946" hidden="1">
              <a:extLst>
                <a:ext uri="{63B3BB69-23CF-44E3-9099-C40C66FF867C}">
                  <a14:compatExt spid="_x0000_s40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19" name="Check Box 947" hidden="1">
              <a:extLst>
                <a:ext uri="{63B3BB69-23CF-44E3-9099-C40C66FF867C}">
                  <a14:compatExt spid="_x0000_s40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0" name="Check Box 948" hidden="1">
              <a:extLst>
                <a:ext uri="{63B3BB69-23CF-44E3-9099-C40C66FF867C}">
                  <a14:compatExt spid="_x0000_s40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1" name="Check Box 949" hidden="1">
              <a:extLst>
                <a:ext uri="{63B3BB69-23CF-44E3-9099-C40C66FF867C}">
                  <a14:compatExt spid="_x0000_s40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2" name="Check Box 950" hidden="1">
              <a:extLst>
                <a:ext uri="{63B3BB69-23CF-44E3-9099-C40C66FF867C}">
                  <a14:compatExt spid="_x0000_s40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3" name="Check Box 951" hidden="1">
              <a:extLst>
                <a:ext uri="{63B3BB69-23CF-44E3-9099-C40C66FF867C}">
                  <a14:compatExt spid="_x0000_s40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4" name="Check Box 952" hidden="1">
              <a:extLst>
                <a:ext uri="{63B3BB69-23CF-44E3-9099-C40C66FF867C}">
                  <a14:compatExt spid="_x0000_s40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5" name="Check Box 953" hidden="1">
              <a:extLst>
                <a:ext uri="{63B3BB69-23CF-44E3-9099-C40C66FF867C}">
                  <a14:compatExt spid="_x0000_s4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6" name="Check Box 954" hidden="1">
              <a:extLst>
                <a:ext uri="{63B3BB69-23CF-44E3-9099-C40C66FF867C}">
                  <a14:compatExt spid="_x0000_s4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7" name="Check Box 955" hidden="1">
              <a:extLst>
                <a:ext uri="{63B3BB69-23CF-44E3-9099-C40C66FF867C}">
                  <a14:compatExt spid="_x0000_s4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8" name="Check Box 956" hidden="1">
              <a:extLst>
                <a:ext uri="{63B3BB69-23CF-44E3-9099-C40C66FF867C}">
                  <a14:compatExt spid="_x0000_s4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29" name="Check Box 957" hidden="1">
              <a:extLst>
                <a:ext uri="{63B3BB69-23CF-44E3-9099-C40C66FF867C}">
                  <a14:compatExt spid="_x0000_s4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0" name="Check Box 958" hidden="1">
              <a:extLst>
                <a:ext uri="{63B3BB69-23CF-44E3-9099-C40C66FF867C}">
                  <a14:compatExt spid="_x0000_s4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1" name="Check Box 959" hidden="1">
              <a:extLst>
                <a:ext uri="{63B3BB69-23CF-44E3-9099-C40C66FF867C}">
                  <a14:compatExt spid="_x0000_s4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2" name="Check Box 960" hidden="1">
              <a:extLst>
                <a:ext uri="{63B3BB69-23CF-44E3-9099-C40C66FF867C}">
                  <a14:compatExt spid="_x0000_s4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3" name="Check Box 961" hidden="1">
              <a:extLst>
                <a:ext uri="{63B3BB69-23CF-44E3-9099-C40C66FF867C}">
                  <a14:compatExt spid="_x0000_s4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4" name="Check Box 962" hidden="1">
              <a:extLst>
                <a:ext uri="{63B3BB69-23CF-44E3-9099-C40C66FF867C}">
                  <a14:compatExt spid="_x0000_s4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5" name="Check Box 963" hidden="1">
              <a:extLst>
                <a:ext uri="{63B3BB69-23CF-44E3-9099-C40C66FF867C}">
                  <a14:compatExt spid="_x0000_s4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6" name="Check Box 964" hidden="1">
              <a:extLst>
                <a:ext uri="{63B3BB69-23CF-44E3-9099-C40C66FF867C}">
                  <a14:compatExt spid="_x0000_s4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82</xdr:row>
          <xdr:rowOff>0</xdr:rowOff>
        </xdr:from>
        <xdr:to>
          <xdr:col>9</xdr:col>
          <xdr:colOff>1409700</xdr:colOff>
          <xdr:row>83</xdr:row>
          <xdr:rowOff>28575</xdr:rowOff>
        </xdr:to>
        <xdr:sp macro="" textlink="">
          <xdr:nvSpPr>
            <xdr:cNvPr id="4037" name="Check Box 965" hidden="1">
              <a:extLst>
                <a:ext uri="{63B3BB69-23CF-44E3-9099-C40C66FF867C}">
                  <a14:compatExt spid="_x0000_s4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38" name="Check Box 966" hidden="1">
              <a:extLst>
                <a:ext uri="{63B3BB69-23CF-44E3-9099-C40C66FF867C}">
                  <a14:compatExt spid="_x0000_s4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39" name="Check Box 967" hidden="1">
              <a:extLst>
                <a:ext uri="{63B3BB69-23CF-44E3-9099-C40C66FF867C}">
                  <a14:compatExt spid="_x0000_s4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0" name="Check Box 968" hidden="1">
              <a:extLst>
                <a:ext uri="{63B3BB69-23CF-44E3-9099-C40C66FF867C}">
                  <a14:compatExt spid="_x0000_s4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1" name="Check Box 969" hidden="1">
              <a:extLst>
                <a:ext uri="{63B3BB69-23CF-44E3-9099-C40C66FF867C}">
                  <a14:compatExt spid="_x0000_s4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2" name="Check Box 970" hidden="1">
              <a:extLst>
                <a:ext uri="{63B3BB69-23CF-44E3-9099-C40C66FF867C}">
                  <a14:compatExt spid="_x0000_s4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3" name="Check Box 971" hidden="1">
              <a:extLst>
                <a:ext uri="{63B3BB69-23CF-44E3-9099-C40C66FF867C}">
                  <a14:compatExt spid="_x0000_s4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4" name="Check Box 972" hidden="1">
              <a:extLst>
                <a:ext uri="{63B3BB69-23CF-44E3-9099-C40C66FF867C}">
                  <a14:compatExt spid="_x0000_s4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5" name="Check Box 973" hidden="1">
              <a:extLst>
                <a:ext uri="{63B3BB69-23CF-44E3-9099-C40C66FF867C}">
                  <a14:compatExt spid="_x0000_s4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6" name="Check Box 974" hidden="1">
              <a:extLst>
                <a:ext uri="{63B3BB69-23CF-44E3-9099-C40C66FF867C}">
                  <a14:compatExt spid="_x0000_s4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7" name="Check Box 975" hidden="1">
              <a:extLst>
                <a:ext uri="{63B3BB69-23CF-44E3-9099-C40C66FF867C}">
                  <a14:compatExt spid="_x0000_s4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8" name="Check Box 976" hidden="1">
              <a:extLst>
                <a:ext uri="{63B3BB69-23CF-44E3-9099-C40C66FF867C}">
                  <a14:compatExt spid="_x0000_s4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49" name="Check Box 977" hidden="1">
              <a:extLst>
                <a:ext uri="{63B3BB69-23CF-44E3-9099-C40C66FF867C}">
                  <a14:compatExt spid="_x0000_s4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0" name="Check Box 978" hidden="1">
              <a:extLst>
                <a:ext uri="{63B3BB69-23CF-44E3-9099-C40C66FF867C}">
                  <a14:compatExt spid="_x0000_s4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1" name="Check Box 979" hidden="1">
              <a:extLst>
                <a:ext uri="{63B3BB69-23CF-44E3-9099-C40C66FF867C}">
                  <a14:compatExt spid="_x0000_s4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2" name="Check Box 980" hidden="1">
              <a:extLst>
                <a:ext uri="{63B3BB69-23CF-44E3-9099-C40C66FF867C}">
                  <a14:compatExt spid="_x0000_s4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3" name="Check Box 981" hidden="1">
              <a:extLst>
                <a:ext uri="{63B3BB69-23CF-44E3-9099-C40C66FF867C}">
                  <a14:compatExt spid="_x0000_s4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4" name="Check Box 982" hidden="1">
              <a:extLst>
                <a:ext uri="{63B3BB69-23CF-44E3-9099-C40C66FF867C}">
                  <a14:compatExt spid="_x0000_s4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5" name="Check Box 983" hidden="1">
              <a:extLst>
                <a:ext uri="{63B3BB69-23CF-44E3-9099-C40C66FF867C}">
                  <a14:compatExt spid="_x0000_s4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6" name="Check Box 984" hidden="1">
              <a:extLst>
                <a:ext uri="{63B3BB69-23CF-44E3-9099-C40C66FF867C}">
                  <a14:compatExt spid="_x0000_s4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7" name="Check Box 985" hidden="1">
              <a:extLst>
                <a:ext uri="{63B3BB69-23CF-44E3-9099-C40C66FF867C}">
                  <a14:compatExt spid="_x0000_s4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8" name="Check Box 986" hidden="1">
              <a:extLst>
                <a:ext uri="{63B3BB69-23CF-44E3-9099-C40C66FF867C}">
                  <a14:compatExt spid="_x0000_s4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59" name="Check Box 987" hidden="1">
              <a:extLst>
                <a:ext uri="{63B3BB69-23CF-44E3-9099-C40C66FF867C}">
                  <a14:compatExt spid="_x0000_s4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60" name="Check Box 988" hidden="1">
              <a:extLst>
                <a:ext uri="{63B3BB69-23CF-44E3-9099-C40C66FF867C}">
                  <a14:compatExt spid="_x0000_s4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61" name="Check Box 989" hidden="1">
              <a:extLst>
                <a:ext uri="{63B3BB69-23CF-44E3-9099-C40C66FF867C}">
                  <a14:compatExt spid="_x0000_s4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62" name="Check Box 990" hidden="1">
              <a:extLst>
                <a:ext uri="{63B3BB69-23CF-44E3-9099-C40C66FF867C}">
                  <a14:compatExt spid="_x0000_s4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63" name="Check Box 991" hidden="1">
              <a:extLst>
                <a:ext uri="{63B3BB69-23CF-44E3-9099-C40C66FF867C}">
                  <a14:compatExt spid="_x0000_s4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83</xdr:row>
          <xdr:rowOff>0</xdr:rowOff>
        </xdr:from>
        <xdr:to>
          <xdr:col>9</xdr:col>
          <xdr:colOff>1409700</xdr:colOff>
          <xdr:row>84</xdr:row>
          <xdr:rowOff>28575</xdr:rowOff>
        </xdr:to>
        <xdr:sp macro="" textlink="">
          <xdr:nvSpPr>
            <xdr:cNvPr id="4064" name="Check Box 992" hidden="1">
              <a:extLst>
                <a:ext uri="{63B3BB69-23CF-44E3-9099-C40C66FF867C}">
                  <a14:compatExt spid="_x0000_s4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65" name="Check Box 993" hidden="1">
              <a:extLst>
                <a:ext uri="{63B3BB69-23CF-44E3-9099-C40C66FF867C}">
                  <a14:compatExt spid="_x0000_s4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66" name="Check Box 994" hidden="1">
              <a:extLst>
                <a:ext uri="{63B3BB69-23CF-44E3-9099-C40C66FF867C}">
                  <a14:compatExt spid="_x0000_s4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67" name="Check Box 995" hidden="1">
              <a:extLst>
                <a:ext uri="{63B3BB69-23CF-44E3-9099-C40C66FF867C}">
                  <a14:compatExt spid="_x0000_s4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68" name="Check Box 996" hidden="1">
              <a:extLst>
                <a:ext uri="{63B3BB69-23CF-44E3-9099-C40C66FF867C}">
                  <a14:compatExt spid="_x0000_s4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69" name="Check Box 997" hidden="1">
              <a:extLst>
                <a:ext uri="{63B3BB69-23CF-44E3-9099-C40C66FF867C}">
                  <a14:compatExt spid="_x0000_s4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0" name="Check Box 998" hidden="1">
              <a:extLst>
                <a:ext uri="{63B3BB69-23CF-44E3-9099-C40C66FF867C}">
                  <a14:compatExt spid="_x0000_s4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1" name="Check Box 999" hidden="1">
              <a:extLst>
                <a:ext uri="{63B3BB69-23CF-44E3-9099-C40C66FF867C}">
                  <a14:compatExt spid="_x0000_s4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2" name="Check Box 1000" hidden="1">
              <a:extLst>
                <a:ext uri="{63B3BB69-23CF-44E3-9099-C40C66FF867C}">
                  <a14:compatExt spid="_x0000_s4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3" name="Check Box 1001" hidden="1">
              <a:extLst>
                <a:ext uri="{63B3BB69-23CF-44E3-9099-C40C66FF867C}">
                  <a14:compatExt spid="_x0000_s4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4" name="Check Box 1002" hidden="1">
              <a:extLst>
                <a:ext uri="{63B3BB69-23CF-44E3-9099-C40C66FF867C}">
                  <a14:compatExt spid="_x0000_s4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5" name="Check Box 1003" hidden="1">
              <a:extLst>
                <a:ext uri="{63B3BB69-23CF-44E3-9099-C40C66FF867C}">
                  <a14:compatExt spid="_x0000_s4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6" name="Check Box 1004" hidden="1">
              <a:extLst>
                <a:ext uri="{63B3BB69-23CF-44E3-9099-C40C66FF867C}">
                  <a14:compatExt spid="_x0000_s4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7" name="Check Box 1005" hidden="1">
              <a:extLst>
                <a:ext uri="{63B3BB69-23CF-44E3-9099-C40C66FF867C}">
                  <a14:compatExt spid="_x0000_s4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8" name="Check Box 1006" hidden="1">
              <a:extLst>
                <a:ext uri="{63B3BB69-23CF-44E3-9099-C40C66FF867C}">
                  <a14:compatExt spid="_x0000_s4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79" name="Check Box 1007" hidden="1">
              <a:extLst>
                <a:ext uri="{63B3BB69-23CF-44E3-9099-C40C66FF867C}">
                  <a14:compatExt spid="_x0000_s4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0" name="Check Box 1008" hidden="1">
              <a:extLst>
                <a:ext uri="{63B3BB69-23CF-44E3-9099-C40C66FF867C}">
                  <a14:compatExt spid="_x0000_s4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1" name="Check Box 1009" hidden="1">
              <a:extLst>
                <a:ext uri="{63B3BB69-23CF-44E3-9099-C40C66FF867C}">
                  <a14:compatExt spid="_x0000_s4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2" name="Check Box 1010" hidden="1">
              <a:extLst>
                <a:ext uri="{63B3BB69-23CF-44E3-9099-C40C66FF867C}">
                  <a14:compatExt spid="_x0000_s4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3" name="Check Box 1011" hidden="1">
              <a:extLst>
                <a:ext uri="{63B3BB69-23CF-44E3-9099-C40C66FF867C}">
                  <a14:compatExt spid="_x0000_s4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4" name="Check Box 1012" hidden="1">
              <a:extLst>
                <a:ext uri="{63B3BB69-23CF-44E3-9099-C40C66FF867C}">
                  <a14:compatExt spid="_x0000_s4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5" name="Check Box 1013" hidden="1">
              <a:extLst>
                <a:ext uri="{63B3BB69-23CF-44E3-9099-C40C66FF867C}">
                  <a14:compatExt spid="_x0000_s4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6" name="Check Box 1014" hidden="1">
              <a:extLst>
                <a:ext uri="{63B3BB69-23CF-44E3-9099-C40C66FF867C}">
                  <a14:compatExt spid="_x0000_s4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7" name="Check Box 1015" hidden="1">
              <a:extLst>
                <a:ext uri="{63B3BB69-23CF-44E3-9099-C40C66FF867C}">
                  <a14:compatExt spid="_x0000_s4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8" name="Check Box 1016" hidden="1">
              <a:extLst>
                <a:ext uri="{63B3BB69-23CF-44E3-9099-C40C66FF867C}">
                  <a14:compatExt spid="_x0000_s4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89" name="Check Box 1017" hidden="1">
              <a:extLst>
                <a:ext uri="{63B3BB69-23CF-44E3-9099-C40C66FF867C}">
                  <a14:compatExt spid="_x0000_s4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90" name="Check Box 1018" hidden="1">
              <a:extLst>
                <a:ext uri="{63B3BB69-23CF-44E3-9099-C40C66FF867C}">
                  <a14:compatExt spid="_x0000_s4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84</xdr:row>
          <xdr:rowOff>0</xdr:rowOff>
        </xdr:from>
        <xdr:to>
          <xdr:col>9</xdr:col>
          <xdr:colOff>1409700</xdr:colOff>
          <xdr:row>85</xdr:row>
          <xdr:rowOff>28575</xdr:rowOff>
        </xdr:to>
        <xdr:sp macro="" textlink="">
          <xdr:nvSpPr>
            <xdr:cNvPr id="4091" name="Check Box 1019" hidden="1">
              <a:extLst>
                <a:ext uri="{63B3BB69-23CF-44E3-9099-C40C66FF867C}">
                  <a14:compatExt spid="_x0000_s4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4092" name="Check Box 1020" hidden="1">
              <a:extLst>
                <a:ext uri="{63B3BB69-23CF-44E3-9099-C40C66FF867C}">
                  <a14:compatExt spid="_x0000_s4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4093" name="Check Box 1021" hidden="1">
              <a:extLst>
                <a:ext uri="{63B3BB69-23CF-44E3-9099-C40C66FF867C}">
                  <a14:compatExt spid="_x0000_s4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4094" name="Check Box 1022" hidden="1">
              <a:extLst>
                <a:ext uri="{63B3BB69-23CF-44E3-9099-C40C66FF867C}">
                  <a14:compatExt spid="_x0000_s4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4095" name="Check Box 1023" hidden="1">
              <a:extLst>
                <a:ext uri="{63B3BB69-23CF-44E3-9099-C40C66FF867C}">
                  <a14:compatExt spid="_x0000_s4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0" name="Check Box 1024" hidden="1">
              <a:extLst>
                <a:ext uri="{63B3BB69-23CF-44E3-9099-C40C66FF867C}">
                  <a14:compatExt spid="_x0000_s5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1" name="Check Box 1025"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2" name="Check Box 1026"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3" name="Check Box 1027"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4" name="Check Box 1028"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5" name="Check Box 1029" hidden="1">
              <a:extLst>
                <a:ext uri="{63B3BB69-23CF-44E3-9099-C40C66FF867C}">
                  <a14:compatExt spid="_x0000_s5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6" name="Check Box 1030" hidden="1">
              <a:extLst>
                <a:ext uri="{63B3BB69-23CF-44E3-9099-C40C66FF867C}">
                  <a14:compatExt spid="_x0000_s5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7" name="Check Box 1031"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8" name="Check Box 1032"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29" name="Check Box 1033"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0" name="Check Box 1034"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1" name="Check Box 1035" hidden="1">
              <a:extLst>
                <a:ext uri="{63B3BB69-23CF-44E3-9099-C40C66FF867C}">
                  <a14:compatExt spid="_x0000_s5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2" name="Check Box 1036" hidden="1">
              <a:extLst>
                <a:ext uri="{63B3BB69-23CF-44E3-9099-C40C66FF867C}">
                  <a14:compatExt spid="_x0000_s5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3" name="Check Box 1037"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4" name="Check Box 1038"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5" name="Check Box 1039"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6" name="Check Box 1040" hidden="1">
              <a:extLst>
                <a:ext uri="{63B3BB69-23CF-44E3-9099-C40C66FF867C}">
                  <a14:compatExt spid="_x0000_s5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7" name="Check Box 1041" hidden="1">
              <a:extLst>
                <a:ext uri="{63B3BB69-23CF-44E3-9099-C40C66FF867C}">
                  <a14:compatExt spid="_x0000_s5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8" name="Check Box 1042" hidden="1">
              <a:extLst>
                <a:ext uri="{63B3BB69-23CF-44E3-9099-C40C66FF867C}">
                  <a14:compatExt spid="_x0000_s5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39" name="Check Box 1043" hidden="1">
              <a:extLst>
                <a:ext uri="{63B3BB69-23CF-44E3-9099-C40C66FF867C}">
                  <a14:compatExt spid="_x0000_s5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40" name="Check Box 1044" hidden="1">
              <a:extLst>
                <a:ext uri="{63B3BB69-23CF-44E3-9099-C40C66FF867C}">
                  <a14:compatExt spid="_x0000_s5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41" name="Check Box 1045" hidden="1">
              <a:extLst>
                <a:ext uri="{63B3BB69-23CF-44E3-9099-C40C66FF867C}">
                  <a14:compatExt spid="_x0000_s5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85</xdr:row>
          <xdr:rowOff>0</xdr:rowOff>
        </xdr:from>
        <xdr:to>
          <xdr:col>9</xdr:col>
          <xdr:colOff>1409700</xdr:colOff>
          <xdr:row>86</xdr:row>
          <xdr:rowOff>28575</xdr:rowOff>
        </xdr:to>
        <xdr:sp macro="" textlink="">
          <xdr:nvSpPr>
            <xdr:cNvPr id="5142" name="Check Box 1046" hidden="1">
              <a:extLst>
                <a:ext uri="{63B3BB69-23CF-44E3-9099-C40C66FF867C}">
                  <a14:compatExt spid="_x0000_s5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3" name="Check Box 1047" hidden="1">
              <a:extLst>
                <a:ext uri="{63B3BB69-23CF-44E3-9099-C40C66FF867C}">
                  <a14:compatExt spid="_x0000_s5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4" name="Check Box 1048" hidden="1">
              <a:extLst>
                <a:ext uri="{63B3BB69-23CF-44E3-9099-C40C66FF867C}">
                  <a14:compatExt spid="_x0000_s5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5" name="Check Box 1049" hidden="1">
              <a:extLst>
                <a:ext uri="{63B3BB69-23CF-44E3-9099-C40C66FF867C}">
                  <a14:compatExt spid="_x0000_s5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6" name="Check Box 1050" hidden="1">
              <a:extLst>
                <a:ext uri="{63B3BB69-23CF-44E3-9099-C40C66FF867C}">
                  <a14:compatExt spid="_x0000_s5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7" name="Check Box 1051" hidden="1">
              <a:extLst>
                <a:ext uri="{63B3BB69-23CF-44E3-9099-C40C66FF867C}">
                  <a14:compatExt spid="_x0000_s5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8" name="Check Box 1052" hidden="1">
              <a:extLst>
                <a:ext uri="{63B3BB69-23CF-44E3-9099-C40C66FF867C}">
                  <a14:compatExt spid="_x0000_s5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49" name="Check Box 1053" hidden="1">
              <a:extLst>
                <a:ext uri="{63B3BB69-23CF-44E3-9099-C40C66FF867C}">
                  <a14:compatExt spid="_x0000_s5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0" name="Check Box 1054" hidden="1">
              <a:extLst>
                <a:ext uri="{63B3BB69-23CF-44E3-9099-C40C66FF867C}">
                  <a14:compatExt spid="_x0000_s5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1" name="Check Box 1055" hidden="1">
              <a:extLst>
                <a:ext uri="{63B3BB69-23CF-44E3-9099-C40C66FF867C}">
                  <a14:compatExt spid="_x0000_s5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2" name="Check Box 1056" hidden="1">
              <a:extLst>
                <a:ext uri="{63B3BB69-23CF-44E3-9099-C40C66FF867C}">
                  <a14:compatExt spid="_x0000_s5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3" name="Check Box 1057" hidden="1">
              <a:extLst>
                <a:ext uri="{63B3BB69-23CF-44E3-9099-C40C66FF867C}">
                  <a14:compatExt spid="_x0000_s5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4" name="Check Box 1058" hidden="1">
              <a:extLst>
                <a:ext uri="{63B3BB69-23CF-44E3-9099-C40C66FF867C}">
                  <a14:compatExt spid="_x0000_s5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5" name="Check Box 1059" hidden="1">
              <a:extLst>
                <a:ext uri="{63B3BB69-23CF-44E3-9099-C40C66FF867C}">
                  <a14:compatExt spid="_x0000_s5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6" name="Check Box 1060" hidden="1">
              <a:extLst>
                <a:ext uri="{63B3BB69-23CF-44E3-9099-C40C66FF867C}">
                  <a14:compatExt spid="_x0000_s5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7" name="Check Box 1061" hidden="1">
              <a:extLst>
                <a:ext uri="{63B3BB69-23CF-44E3-9099-C40C66FF867C}">
                  <a14:compatExt spid="_x0000_s5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8" name="Check Box 1062" hidden="1">
              <a:extLst>
                <a:ext uri="{63B3BB69-23CF-44E3-9099-C40C66FF867C}">
                  <a14:compatExt spid="_x0000_s5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59" name="Check Box 1063" hidden="1">
              <a:extLst>
                <a:ext uri="{63B3BB69-23CF-44E3-9099-C40C66FF867C}">
                  <a14:compatExt spid="_x0000_s5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86</xdr:row>
          <xdr:rowOff>0</xdr:rowOff>
        </xdr:from>
        <xdr:to>
          <xdr:col>9</xdr:col>
          <xdr:colOff>1409700</xdr:colOff>
          <xdr:row>87</xdr:row>
          <xdr:rowOff>28575</xdr:rowOff>
        </xdr:to>
        <xdr:sp macro="" textlink="">
          <xdr:nvSpPr>
            <xdr:cNvPr id="5160" name="Check Box 1064" hidden="1">
              <a:extLst>
                <a:ext uri="{63B3BB69-23CF-44E3-9099-C40C66FF867C}">
                  <a14:compatExt spid="_x0000_s5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53" Type="http://schemas.openxmlformats.org/officeDocument/2006/relationships/ctrlProp" Target="../ctrlProps/ctrlProp950.xml"/><Relationship Id="rId995" Type="http://schemas.openxmlformats.org/officeDocument/2006/relationships/ctrlProp" Target="../ctrlProps/ctrlProp992.xml"/><Relationship Id="rId1029" Type="http://schemas.openxmlformats.org/officeDocument/2006/relationships/ctrlProp" Target="../ctrlProps/ctrlProp1026.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1040" Type="http://schemas.openxmlformats.org/officeDocument/2006/relationships/ctrlProp" Target="../ctrlProps/ctrlProp1037.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964" Type="http://schemas.openxmlformats.org/officeDocument/2006/relationships/ctrlProp" Target="../ctrlProps/ctrlProp96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051" Type="http://schemas.openxmlformats.org/officeDocument/2006/relationships/ctrlProp" Target="../ctrlProps/ctrlProp1048.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975" Type="http://schemas.openxmlformats.org/officeDocument/2006/relationships/ctrlProp" Target="../ctrlProps/ctrlProp972.xml"/><Relationship Id="rId1009" Type="http://schemas.openxmlformats.org/officeDocument/2006/relationships/ctrlProp" Target="../ctrlProps/ctrlProp1006.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020" Type="http://schemas.openxmlformats.org/officeDocument/2006/relationships/ctrlProp" Target="../ctrlProps/ctrlProp1017.xml"/><Relationship Id="rId1062" Type="http://schemas.openxmlformats.org/officeDocument/2006/relationships/ctrlProp" Target="../ctrlProps/ctrlProp1059.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986" Type="http://schemas.openxmlformats.org/officeDocument/2006/relationships/ctrlProp" Target="../ctrlProps/ctrlProp983.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1031" Type="http://schemas.openxmlformats.org/officeDocument/2006/relationships/ctrlProp" Target="../ctrlProps/ctrlProp1028.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00" Type="http://schemas.openxmlformats.org/officeDocument/2006/relationships/ctrlProp" Target="../ctrlProps/ctrlProp997.xml"/><Relationship Id="rId1042" Type="http://schemas.openxmlformats.org/officeDocument/2006/relationships/ctrlProp" Target="../ctrlProps/ctrlProp103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966" Type="http://schemas.openxmlformats.org/officeDocument/2006/relationships/ctrlProp" Target="../ctrlProps/ctrlProp96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1053" Type="http://schemas.openxmlformats.org/officeDocument/2006/relationships/ctrlProp" Target="../ctrlProps/ctrlProp105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1064" Type="http://schemas.openxmlformats.org/officeDocument/2006/relationships/ctrlProp" Target="../ctrlProps/ctrlProp106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election activeCell="A10" sqref="A10"/>
    </sheetView>
  </sheetViews>
  <sheetFormatPr baseColWidth="10" defaultRowHeight="15" x14ac:dyDescent="0.25"/>
  <cols>
    <col min="1" max="1" width="96.7109375" customWidth="1"/>
    <col min="3" max="3" width="22.42578125" bestFit="1" customWidth="1"/>
  </cols>
  <sheetData>
    <row r="1" spans="1:3" ht="28.5" x14ac:dyDescent="0.45">
      <c r="A1" s="1" t="s">
        <v>3</v>
      </c>
    </row>
    <row r="3" spans="1:3" ht="26.25" x14ac:dyDescent="0.4">
      <c r="A3" s="2" t="s">
        <v>0</v>
      </c>
    </row>
    <row r="6" spans="1:3" ht="21" x14ac:dyDescent="0.35">
      <c r="A6" s="3" t="s">
        <v>1</v>
      </c>
    </row>
    <row r="7" spans="1:3" ht="37.5" x14ac:dyDescent="0.3">
      <c r="C7" s="11" t="s">
        <v>2</v>
      </c>
    </row>
    <row r="8" spans="1:3" x14ac:dyDescent="0.25">
      <c r="A8" s="19" t="s">
        <v>39</v>
      </c>
    </row>
    <row r="9" spans="1:3" ht="90" x14ac:dyDescent="0.25">
      <c r="A9" s="17" t="s">
        <v>52</v>
      </c>
    </row>
    <row r="10" spans="1:3" ht="90" x14ac:dyDescent="0.25">
      <c r="A10" s="17" t="s">
        <v>40</v>
      </c>
    </row>
    <row r="12" spans="1:3" x14ac:dyDescent="0.25">
      <c r="A12" s="19" t="s">
        <v>38</v>
      </c>
    </row>
    <row r="13" spans="1:3" ht="30" x14ac:dyDescent="0.25">
      <c r="A13" s="20" t="s">
        <v>42</v>
      </c>
    </row>
    <row r="14" spans="1:3" ht="45" x14ac:dyDescent="0.25">
      <c r="A14" s="18" t="s">
        <v>53</v>
      </c>
    </row>
    <row r="15" spans="1:3" ht="30" x14ac:dyDescent="0.25">
      <c r="A15" s="18" t="s">
        <v>54</v>
      </c>
    </row>
    <row r="16" spans="1:3" x14ac:dyDescent="0.25">
      <c r="A16" t="s">
        <v>44</v>
      </c>
    </row>
    <row r="17" spans="1:1" ht="75" x14ac:dyDescent="0.25">
      <c r="A17" s="18" t="s">
        <v>55</v>
      </c>
    </row>
    <row r="18" spans="1:1" x14ac:dyDescent="0.25">
      <c r="A18" s="18" t="s">
        <v>45</v>
      </c>
    </row>
    <row r="19" spans="1:1" ht="75" x14ac:dyDescent="0.25">
      <c r="A19" s="18" t="s">
        <v>60</v>
      </c>
    </row>
    <row r="20" spans="1:1" x14ac:dyDescent="0.25">
      <c r="A20" s="18"/>
    </row>
    <row r="21" spans="1:1" x14ac:dyDescent="0.25">
      <c r="A21" s="21" t="s">
        <v>47</v>
      </c>
    </row>
    <row r="22" spans="1:1" ht="48.75" customHeight="1" x14ac:dyDescent="0.25">
      <c r="A22" s="18" t="s">
        <v>48</v>
      </c>
    </row>
    <row r="24" spans="1:1" x14ac:dyDescent="0.25">
      <c r="A24" s="21" t="s">
        <v>41</v>
      </c>
    </row>
    <row r="25" spans="1:1" ht="45" x14ac:dyDescent="0.25">
      <c r="A25" s="18" t="s">
        <v>56</v>
      </c>
    </row>
    <row r="26" spans="1:1" ht="61.5" customHeight="1" x14ac:dyDescent="0.25">
      <c r="A26" s="18" t="s">
        <v>57</v>
      </c>
    </row>
    <row r="28" spans="1:1" x14ac:dyDescent="0.25">
      <c r="A28" s="19" t="s">
        <v>43</v>
      </c>
    </row>
    <row r="29" spans="1:1" ht="45" x14ac:dyDescent="0.25">
      <c r="A29" s="18" t="s">
        <v>58</v>
      </c>
    </row>
    <row r="30" spans="1:1" ht="77.25" customHeight="1" x14ac:dyDescent="0.25">
      <c r="A30" s="4" t="s">
        <v>59</v>
      </c>
    </row>
    <row r="31" spans="1:1" ht="75" x14ac:dyDescent="0.25">
      <c r="A31" s="18" t="s">
        <v>62</v>
      </c>
    </row>
    <row r="32" spans="1:1" ht="75" x14ac:dyDescent="0.25">
      <c r="A32" s="18" t="s">
        <v>63</v>
      </c>
    </row>
    <row r="36" spans="1:1" x14ac:dyDescent="0.25">
      <c r="A36" s="112" t="s">
        <v>64</v>
      </c>
    </row>
  </sheetData>
  <sheetProtection sheet="1" objects="1" scenarios="1"/>
  <hyperlinks>
    <hyperlink ref="C7" location="'fortlaufender Rechner'!A1" display="hier geht's zum Rechner"/>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6"/>
  <sheetViews>
    <sheetView workbookViewId="0">
      <selection activeCell="A26" sqref="A26:B26"/>
    </sheetView>
  </sheetViews>
  <sheetFormatPr baseColWidth="10" defaultRowHeight="15" x14ac:dyDescent="0.25"/>
  <cols>
    <col min="1" max="1" width="17.42578125" customWidth="1"/>
    <col min="2" max="2" width="11.28515625" customWidth="1"/>
    <col min="5" max="5" width="20.7109375" bestFit="1" customWidth="1"/>
    <col min="6" max="6" width="11.42578125" customWidth="1"/>
    <col min="7" max="7" width="18.7109375" customWidth="1"/>
    <col min="8" max="8" width="20" customWidth="1"/>
    <col min="9" max="9" width="12.42578125" customWidth="1"/>
    <col min="10" max="10" width="22.28515625" customWidth="1"/>
    <col min="11" max="11" width="17.28515625" hidden="1" customWidth="1"/>
    <col min="12" max="12" width="20.5703125" hidden="1" customWidth="1"/>
    <col min="13" max="13" width="14.140625" customWidth="1"/>
    <col min="14" max="14" width="11.7109375" bestFit="1" customWidth="1"/>
    <col min="15" max="16" width="8.28515625" hidden="1" customWidth="1"/>
    <col min="17" max="17" width="60.42578125" bestFit="1" customWidth="1"/>
    <col min="21" max="21" width="14.7109375" customWidth="1"/>
  </cols>
  <sheetData>
    <row r="1" spans="1:23" ht="90" x14ac:dyDescent="0.25">
      <c r="A1" s="108" t="s">
        <v>4</v>
      </c>
      <c r="B1" s="108"/>
      <c r="C1" s="108"/>
      <c r="D1" s="26"/>
      <c r="E1" s="27" t="s">
        <v>5</v>
      </c>
      <c r="F1" s="27" t="s">
        <v>6</v>
      </c>
      <c r="G1" s="28" t="s">
        <v>7</v>
      </c>
      <c r="H1" s="29" t="s">
        <v>8</v>
      </c>
      <c r="I1" s="109" t="s">
        <v>9</v>
      </c>
      <c r="J1" s="110"/>
      <c r="K1" s="30" t="s">
        <v>10</v>
      </c>
      <c r="L1" s="31" t="s">
        <v>11</v>
      </c>
      <c r="M1" s="32" t="s">
        <v>12</v>
      </c>
      <c r="N1" s="32" t="s">
        <v>13</v>
      </c>
      <c r="O1" s="33" t="s">
        <v>14</v>
      </c>
      <c r="P1" s="45" t="s">
        <v>61</v>
      </c>
      <c r="Q1" s="34" t="s">
        <v>15</v>
      </c>
      <c r="R1" s="4"/>
    </row>
    <row r="2" spans="1:23" ht="45" x14ac:dyDescent="0.25">
      <c r="A2" s="35"/>
      <c r="B2" s="35"/>
      <c r="C2" s="36" t="s">
        <v>16</v>
      </c>
      <c r="D2" s="37" t="s">
        <v>17</v>
      </c>
      <c r="E2" s="38"/>
      <c r="F2" s="39"/>
      <c r="G2" s="40"/>
      <c r="H2" s="41"/>
      <c r="I2" s="41"/>
      <c r="J2" s="41"/>
      <c r="K2" s="42"/>
      <c r="L2" s="43"/>
      <c r="M2" s="44"/>
      <c r="N2" s="44"/>
      <c r="O2" s="45"/>
      <c r="P2" s="45"/>
      <c r="Q2" s="38"/>
      <c r="S2" s="5" t="s">
        <v>37</v>
      </c>
      <c r="T2" s="12"/>
      <c r="U2" s="12"/>
      <c r="V2" s="12"/>
      <c r="W2" s="13"/>
    </row>
    <row r="3" spans="1:23" x14ac:dyDescent="0.25">
      <c r="A3" s="46" t="s">
        <v>18</v>
      </c>
      <c r="B3" s="35"/>
      <c r="C3" s="35"/>
      <c r="D3" s="35"/>
      <c r="E3" s="47"/>
      <c r="F3" s="48"/>
      <c r="G3" s="49"/>
      <c r="H3" s="50"/>
      <c r="I3" s="51" t="str">
        <f t="shared" ref="I3:I124" si="0">IF(H3="","",$A$22)</f>
        <v/>
      </c>
      <c r="J3" s="52" t="s">
        <v>20</v>
      </c>
      <c r="K3" s="53" t="str">
        <f>IF(AND(G3="",H3=""),"",DATEDIF(G3,I3,"d")+H3)</f>
        <v/>
      </c>
      <c r="L3" s="53" t="str">
        <f t="shared" ref="L3:L5" si="1">IF(AND(H3="",G3=""),"",IF(AND(K3&gt;244,E3="Mastkalb &lt; 8 Monate",H3&lt;245),244-H3,IF(E3="Mastrind &gt; 8 Monate",(K3-H3),IF(AND(E3="Mastkalb &lt; 8 Monate",H3&lt;245),(K3-H3),""))))</f>
        <v/>
      </c>
      <c r="M3" s="54" t="str">
        <f>IF(OR(Q3="Achtung: Mastkalb nur bis 244 Tage zum Zeitpunkt des Einstallens!",Q3="Achtung: Mastrind erst ab Lebensalter von 245 Tagen!",Q3="Achtung: Bitte Einstalldatum bzw. Abgangsdatum überprüfen!"),"FEHLER",IF(AND(E3="Mastkalb &lt; 8 Monate",ISNUMBER(L3)),L3,""))</f>
        <v/>
      </c>
      <c r="N3" s="55" t="str">
        <f>IF(OR(Q3="Achtung: Mastkalb nur bis 244 Tage zum Zeitpunkt des Einstallens!",Q3="Achtung: Mastrind erst ab Lebensalter von 245 Tagen!",Q3="Achtung: Bitte Einstalldatum bzw. Abgangsdatum überprüfen!"),"FEHLER",IF(AND(E3="Mastrind &gt; 8 Monate",ISNUMBER(L3)),L3,IF(AND(Q3="Mastkalb wird innerhalb des Zeitraums zum Mastrind"),K3-244,"")))</f>
        <v/>
      </c>
      <c r="O3" s="53" t="str">
        <f>IF(G3="","",DATEDIF(G3,$A$22,"d")+1)</f>
        <v/>
      </c>
      <c r="P3" s="53" t="str">
        <f>IF(G3="","",DATEDIF(G3,I3,"d")+1)</f>
        <v/>
      </c>
      <c r="Q3" s="56" t="str">
        <f>IF(AND(E3="Mastkalb &lt; 8 Monate",H3&gt;244),"Achtung: Mastkalb nur bis 244 Tage zum Zeitpunkt des Einstallens!",IF(AND(E3="Mastrind &gt; 8 Monate",H3&lt;245),"Achtung: Mastrind erst ab Lebensalter von 245 Tagen!",IF(AND($D$2="Halbjahr II (01.07.20xx-31.12.20xx)",P3&gt;184,ISNUMBER(G3)),"Achtung: Bitte Einstalldatum bzw. Abgangsdatum überprüfen!",IF(AND($D$2="Halbjahr I (01.01.20xx-30.06.20xx)",P3&gt;182,ISNUMBER(G3)),"Achtung: Bitte Einstalldatum bzw. Abgangsdatum überprüfen!",IF(AND(E3="Mastkalb &lt; 8 Monate",K3&gt;244,ISNUMBER(O3),H3&lt;245),"Mastkalb wird innerhalb des Zeitraums zum Mastrind","")))))</f>
        <v/>
      </c>
      <c r="S3" s="6" t="s">
        <v>21</v>
      </c>
      <c r="T3" s="10"/>
      <c r="U3" s="10"/>
      <c r="V3" s="10"/>
      <c r="W3" s="15"/>
    </row>
    <row r="4" spans="1:23" x14ac:dyDescent="0.25">
      <c r="A4" s="57">
        <f>IF(D2="Halbjahr I (01.01.20xx-30.06.20xx)",181*20,IF(D2="Halbjahr II (01.07.20xx-31.12.20xx)",184*20))</f>
        <v>3620</v>
      </c>
      <c r="B4" s="57" t="str">
        <f>IF(D2="Halbjahr I (01.01.20xx-30.06.20xx)","Halbjahr I (20 Mastkälber x 181 Tage)",IF(D2="Halbjahr II (01.07.20xx-31.12.20xx)","Halbjahr II (20 Mastkälber x 184 Tage)"))</f>
        <v>Halbjahr I (20 Mastkälber x 181 Tage)</v>
      </c>
      <c r="C4" s="35"/>
      <c r="D4" s="35"/>
      <c r="E4" s="58"/>
      <c r="F4" s="59"/>
      <c r="G4" s="60"/>
      <c r="H4" s="61"/>
      <c r="I4" s="62" t="str">
        <f t="shared" si="0"/>
        <v/>
      </c>
      <c r="J4" s="52" t="s">
        <v>20</v>
      </c>
      <c r="K4" s="53" t="str">
        <f t="shared" ref="K4:K124" si="2">IF(AND(G4="",H4=""),"",DATEDIF(G4,I4,"d")+H4)</f>
        <v/>
      </c>
      <c r="L4" s="53" t="str">
        <f t="shared" si="1"/>
        <v/>
      </c>
      <c r="M4" s="63" t="str">
        <f t="shared" ref="M4:M67" si="3">IF(OR(Q4="Achtung: Mastkalb nur bis 244 Tage zum Zeitpunkt des Einstallens!",Q4="Achtung: Mastrind erst ab Lebensalter von 245 Tagen!",Q4="Achtung: Bitte Einstalldatum bzw. Abgangsdatum überprüfen!"),"FEHLER",IF(AND(E4="Mastkalb &lt; 8 Monate",ISNUMBER(L4)),L4,""))</f>
        <v/>
      </c>
      <c r="N4" s="64" t="str">
        <f t="shared" ref="N4:N67" si="4">IF(OR(Q4="Achtung: Mastkalb nur bis 244 Tage zum Zeitpunkt des Einstallens!",Q4="Achtung: Mastrind erst ab Lebensalter von 245 Tagen!",Q4="Achtung: Bitte Einstalldatum bzw. Abgangsdatum überprüfen!"),"FEHLER",IF(AND(E4="Mastrind &gt; 8 Monate",ISNUMBER(L4)),L4,IF(AND(Q4="Mastkalb wird innerhalb des Zeitraums zum Mastrind"),K4-244,"")))</f>
        <v/>
      </c>
      <c r="O4" s="53" t="str">
        <f t="shared" ref="O4:O124" si="5">IF(G4="","",DATEDIF(G4,$A$22,"d")+1)</f>
        <v/>
      </c>
      <c r="P4" s="53" t="str">
        <f t="shared" ref="P4:P67" si="6">IF(G4="","",DATEDIF(G4,I4,"d")+1)</f>
        <v/>
      </c>
      <c r="Q4" s="65" t="str">
        <f t="shared" ref="Q4:Q67" si="7">IF(AND(E4="Mastkalb &lt; 8 Monate",H4&gt;244),"Achtung: Mastkalb nur bis 244 Tage zum Zeitpunkt des Einstallens!",IF(AND(E4="Mastrind &gt; 8 Monate",H4&lt;245),"Achtung: Mastrind erst ab Lebensalter von 245 Tagen!",IF(AND($D$2="Halbjahr II (01.07.20xx-31.12.20xx)",P4&gt;184,ISNUMBER(G4)),"Achtung: Bitte Einstalldatum bzw. Abgangsdatum überprüfen!",IF(AND($D$2="Halbjahr I (01.01.20xx-30.06.20xx)",P4&gt;182,ISNUMBER(G4)),"Achtung: Bitte Einstalldatum bzw. Abgangsdatum überprüfen!",IF(AND(E4="Mastkalb &lt; 8 Monate",K4&gt;244,ISNUMBER(O4),H4&lt;245),"Mastkalb wird innerhalb des Zeitraums zum Mastrind","")))))</f>
        <v/>
      </c>
      <c r="S4" s="6"/>
      <c r="T4" s="10"/>
      <c r="U4" s="10"/>
      <c r="V4" s="10"/>
      <c r="W4" s="14"/>
    </row>
    <row r="5" spans="1:23" x14ac:dyDescent="0.25">
      <c r="A5" s="57">
        <f>IF(D2="Halbjahr I (01.01.20xx-30.06.20xx)",181*20,IF(D2="Halbjahr II (01.07.20xx-31.12.20xx)",184*20))</f>
        <v>3620</v>
      </c>
      <c r="B5" s="66" t="str">
        <f>IF(D2="Halbjahr I (01.01.20xx-30.06.20xx)","Halbjahr I (20 Mastrinder x 181 Tage)",IF(D2="Halbjahr II (01.07.20xx-31.12.20xx)","Halbjahr II (20 Mastrinder x 184 Tage)"))</f>
        <v>Halbjahr I (20 Mastrinder x 181 Tage)</v>
      </c>
      <c r="C5" s="67"/>
      <c r="D5" s="67"/>
      <c r="E5" s="58"/>
      <c r="F5" s="59"/>
      <c r="G5" s="60"/>
      <c r="H5" s="61"/>
      <c r="I5" s="62" t="str">
        <f t="shared" si="0"/>
        <v/>
      </c>
      <c r="J5" s="52" t="s">
        <v>20</v>
      </c>
      <c r="K5" s="53" t="str">
        <f t="shared" si="2"/>
        <v/>
      </c>
      <c r="L5" s="53" t="str">
        <f t="shared" si="1"/>
        <v/>
      </c>
      <c r="M5" s="63" t="str">
        <f t="shared" si="3"/>
        <v/>
      </c>
      <c r="N5" s="64" t="str">
        <f t="shared" si="4"/>
        <v/>
      </c>
      <c r="O5" s="53" t="str">
        <f t="shared" si="5"/>
        <v/>
      </c>
      <c r="P5" s="53" t="str">
        <f t="shared" si="6"/>
        <v/>
      </c>
      <c r="Q5" s="65" t="str">
        <f t="shared" si="7"/>
        <v/>
      </c>
      <c r="S5" s="6" t="s">
        <v>49</v>
      </c>
      <c r="T5" s="10"/>
      <c r="U5" s="10"/>
      <c r="V5" s="10"/>
      <c r="W5" s="14"/>
    </row>
    <row r="6" spans="1:23" ht="18.75" x14ac:dyDescent="0.3">
      <c r="A6" s="68" t="s">
        <v>22</v>
      </c>
      <c r="B6" s="69"/>
      <c r="C6" s="69"/>
      <c r="D6" s="69"/>
      <c r="E6" s="58"/>
      <c r="F6" s="59"/>
      <c r="G6" s="60"/>
      <c r="H6" s="61"/>
      <c r="I6" s="62" t="str">
        <f t="shared" si="0"/>
        <v/>
      </c>
      <c r="J6" s="52" t="s">
        <v>20</v>
      </c>
      <c r="K6" s="53" t="str">
        <f t="shared" si="2"/>
        <v/>
      </c>
      <c r="L6" s="53" t="str">
        <f>IF(AND(H6="",G6=""),"",IF(AND(K6&gt;244,E6="Mastkalb &lt; 8 Monate",H6&lt;245),244-H6,IF(E6="Mastrind &gt; 8 Monate",(K6-H6),IF(AND(E6="Mastkalb &lt; 8 Monate",H6&lt;245),(K6-H6),""))))</f>
        <v/>
      </c>
      <c r="M6" s="63" t="str">
        <f t="shared" si="3"/>
        <v/>
      </c>
      <c r="N6" s="64" t="str">
        <f t="shared" si="4"/>
        <v/>
      </c>
      <c r="O6" s="53" t="str">
        <f t="shared" si="5"/>
        <v/>
      </c>
      <c r="P6" s="53" t="str">
        <f t="shared" si="6"/>
        <v/>
      </c>
      <c r="Q6" s="65" t="str">
        <f t="shared" si="7"/>
        <v/>
      </c>
      <c r="S6" s="7"/>
      <c r="T6" s="10"/>
      <c r="U6" s="10"/>
      <c r="V6" s="10"/>
      <c r="W6" s="14"/>
    </row>
    <row r="7" spans="1:23" x14ac:dyDescent="0.25">
      <c r="A7" s="70" t="s">
        <v>24</v>
      </c>
      <c r="B7" s="71"/>
      <c r="C7" s="72" t="s">
        <v>25</v>
      </c>
      <c r="D7" s="72"/>
      <c r="E7" s="58"/>
      <c r="F7" s="59"/>
      <c r="G7" s="60"/>
      <c r="H7" s="61"/>
      <c r="I7" s="62" t="str">
        <f t="shared" si="0"/>
        <v/>
      </c>
      <c r="J7" s="52" t="s">
        <v>20</v>
      </c>
      <c r="K7" s="53" t="str">
        <f t="shared" si="2"/>
        <v/>
      </c>
      <c r="L7" s="53" t="str">
        <f t="shared" ref="L7:L124" si="8">IF(AND(H7="",G7=""),"",IF(AND(K7&gt;244,E7="Mastkalb &lt; 8 Monate",H7&lt;245),244-H7,IF(E7="Mastrind &gt; 8 Monate",(K7-H7),IF(AND(E7="Mastkalb &lt; 8 Monate",H7&lt;245),(K7-H7),""))))</f>
        <v/>
      </c>
      <c r="M7" s="63" t="str">
        <f t="shared" si="3"/>
        <v/>
      </c>
      <c r="N7" s="64" t="str">
        <f t="shared" si="4"/>
        <v/>
      </c>
      <c r="O7" s="53" t="str">
        <f t="shared" si="5"/>
        <v/>
      </c>
      <c r="P7" s="53" t="str">
        <f t="shared" si="6"/>
        <v/>
      </c>
      <c r="Q7" s="65" t="str">
        <f t="shared" si="7"/>
        <v/>
      </c>
      <c r="S7" s="6" t="s">
        <v>26</v>
      </c>
      <c r="T7" s="10"/>
      <c r="U7" s="10"/>
      <c r="V7" s="10"/>
      <c r="W7" s="14"/>
    </row>
    <row r="8" spans="1:23" x14ac:dyDescent="0.25">
      <c r="A8" s="73">
        <f>L125</f>
        <v>0</v>
      </c>
      <c r="B8" s="74" t="s">
        <v>27</v>
      </c>
      <c r="C8" s="75">
        <f ca="1">A8/C23</f>
        <v>0</v>
      </c>
      <c r="D8" s="76"/>
      <c r="E8" s="58"/>
      <c r="F8" s="59"/>
      <c r="G8" s="60"/>
      <c r="H8" s="61"/>
      <c r="I8" s="62" t="str">
        <f t="shared" si="0"/>
        <v/>
      </c>
      <c r="J8" s="52" t="s">
        <v>20</v>
      </c>
      <c r="K8" s="53" t="str">
        <f t="shared" si="2"/>
        <v/>
      </c>
      <c r="L8" s="53" t="str">
        <f t="shared" si="8"/>
        <v/>
      </c>
      <c r="M8" s="63" t="str">
        <f t="shared" si="3"/>
        <v/>
      </c>
      <c r="N8" s="64" t="str">
        <f t="shared" si="4"/>
        <v/>
      </c>
      <c r="O8" s="53" t="str">
        <f t="shared" si="5"/>
        <v/>
      </c>
      <c r="P8" s="53" t="str">
        <f t="shared" si="6"/>
        <v/>
      </c>
      <c r="Q8" s="65" t="str">
        <f t="shared" si="7"/>
        <v/>
      </c>
      <c r="S8" s="6" t="s">
        <v>50</v>
      </c>
      <c r="T8" s="10"/>
      <c r="U8" s="10"/>
      <c r="V8" s="10"/>
      <c r="W8" s="14"/>
    </row>
    <row r="9" spans="1:23" x14ac:dyDescent="0.25">
      <c r="A9" s="70" t="s">
        <v>28</v>
      </c>
      <c r="B9" s="71"/>
      <c r="C9" s="77" t="s">
        <v>29</v>
      </c>
      <c r="D9" s="78"/>
      <c r="E9" s="58"/>
      <c r="F9" s="59"/>
      <c r="G9" s="60"/>
      <c r="H9" s="61"/>
      <c r="I9" s="62" t="str">
        <f t="shared" si="0"/>
        <v/>
      </c>
      <c r="J9" s="52" t="s">
        <v>20</v>
      </c>
      <c r="K9" s="53" t="str">
        <f t="shared" si="2"/>
        <v/>
      </c>
      <c r="L9" s="53" t="str">
        <f t="shared" si="8"/>
        <v/>
      </c>
      <c r="M9" s="63" t="str">
        <f t="shared" si="3"/>
        <v/>
      </c>
      <c r="N9" s="64" t="str">
        <f t="shared" si="4"/>
        <v/>
      </c>
      <c r="O9" s="53" t="str">
        <f t="shared" si="5"/>
        <v/>
      </c>
      <c r="P9" s="53" t="str">
        <f t="shared" si="6"/>
        <v/>
      </c>
      <c r="Q9" s="65" t="str">
        <f t="shared" si="7"/>
        <v/>
      </c>
      <c r="S9" s="6"/>
      <c r="T9" s="10"/>
      <c r="U9" s="10"/>
      <c r="V9" s="10"/>
      <c r="W9" s="14"/>
    </row>
    <row r="10" spans="1:23" x14ac:dyDescent="0.25">
      <c r="A10" s="79">
        <f>L126</f>
        <v>0</v>
      </c>
      <c r="B10" s="80" t="s">
        <v>27</v>
      </c>
      <c r="C10" s="81">
        <f ca="1">A10/C23</f>
        <v>0</v>
      </c>
      <c r="D10" s="82"/>
      <c r="E10" s="58"/>
      <c r="F10" s="59"/>
      <c r="G10" s="60"/>
      <c r="H10" s="61"/>
      <c r="I10" s="62" t="str">
        <f t="shared" si="0"/>
        <v/>
      </c>
      <c r="J10" s="52" t="s">
        <v>20</v>
      </c>
      <c r="K10" s="53" t="str">
        <f t="shared" si="2"/>
        <v/>
      </c>
      <c r="L10" s="53" t="str">
        <f t="shared" si="8"/>
        <v/>
      </c>
      <c r="M10" s="63" t="str">
        <f t="shared" si="3"/>
        <v/>
      </c>
      <c r="N10" s="64" t="str">
        <f t="shared" si="4"/>
        <v/>
      </c>
      <c r="O10" s="53" t="str">
        <f t="shared" si="5"/>
        <v/>
      </c>
      <c r="P10" s="53" t="str">
        <f t="shared" si="6"/>
        <v/>
      </c>
      <c r="Q10" s="65" t="str">
        <f t="shared" si="7"/>
        <v/>
      </c>
      <c r="S10" s="6" t="s">
        <v>46</v>
      </c>
      <c r="T10" s="10"/>
      <c r="U10" s="10"/>
      <c r="V10" s="10"/>
      <c r="W10" s="14"/>
    </row>
    <row r="11" spans="1:23" x14ac:dyDescent="0.25">
      <c r="A11" s="83" t="s">
        <v>30</v>
      </c>
      <c r="B11" s="84"/>
      <c r="C11" s="84"/>
      <c r="D11" s="84"/>
      <c r="E11" s="58"/>
      <c r="F11" s="59"/>
      <c r="G11" s="60"/>
      <c r="H11" s="61"/>
      <c r="I11" s="62" t="str">
        <f t="shared" si="0"/>
        <v/>
      </c>
      <c r="J11" s="52" t="s">
        <v>20</v>
      </c>
      <c r="K11" s="53" t="str">
        <f t="shared" si="2"/>
        <v/>
      </c>
      <c r="L11" s="53" t="str">
        <f t="shared" si="8"/>
        <v/>
      </c>
      <c r="M11" s="63" t="str">
        <f t="shared" si="3"/>
        <v/>
      </c>
      <c r="N11" s="64" t="str">
        <f t="shared" si="4"/>
        <v/>
      </c>
      <c r="O11" s="53" t="str">
        <f t="shared" si="5"/>
        <v/>
      </c>
      <c r="P11" s="53" t="str">
        <f t="shared" si="6"/>
        <v/>
      </c>
      <c r="Q11" s="65" t="str">
        <f t="shared" si="7"/>
        <v/>
      </c>
      <c r="S11" s="6" t="s">
        <v>51</v>
      </c>
      <c r="T11" s="10"/>
      <c r="U11" s="10"/>
      <c r="V11" s="10"/>
      <c r="W11" s="14"/>
    </row>
    <row r="12" spans="1:23" x14ac:dyDescent="0.25">
      <c r="A12" s="85" t="s">
        <v>32</v>
      </c>
      <c r="B12" s="84"/>
      <c r="C12" s="84"/>
      <c r="D12" s="84"/>
      <c r="E12" s="58"/>
      <c r="F12" s="59"/>
      <c r="G12" s="60"/>
      <c r="H12" s="61"/>
      <c r="I12" s="62" t="str">
        <f t="shared" si="0"/>
        <v/>
      </c>
      <c r="J12" s="52" t="s">
        <v>20</v>
      </c>
      <c r="K12" s="53" t="str">
        <f t="shared" si="2"/>
        <v/>
      </c>
      <c r="L12" s="53" t="str">
        <f t="shared" si="8"/>
        <v/>
      </c>
      <c r="M12" s="63" t="str">
        <f t="shared" si="3"/>
        <v/>
      </c>
      <c r="N12" s="64" t="str">
        <f t="shared" si="4"/>
        <v/>
      </c>
      <c r="O12" s="53" t="str">
        <f t="shared" si="5"/>
        <v/>
      </c>
      <c r="P12" s="53" t="str">
        <f t="shared" si="6"/>
        <v/>
      </c>
      <c r="Q12" s="65" t="str">
        <f t="shared" si="7"/>
        <v/>
      </c>
      <c r="S12" s="6"/>
      <c r="T12" s="10"/>
      <c r="U12" s="10"/>
      <c r="V12" s="10"/>
      <c r="W12" s="14"/>
    </row>
    <row r="13" spans="1:23" x14ac:dyDescent="0.25">
      <c r="A13" s="86">
        <f>COUNTIF(Q3:Q105,"Mastkalb wird innerhalb des Zeitraums zum Mastrind")</f>
        <v>0</v>
      </c>
      <c r="B13" s="86"/>
      <c r="C13" s="86"/>
      <c r="D13" s="86"/>
      <c r="E13" s="58"/>
      <c r="F13" s="59"/>
      <c r="G13" s="60"/>
      <c r="H13" s="61"/>
      <c r="I13" s="62" t="str">
        <f t="shared" si="0"/>
        <v/>
      </c>
      <c r="J13" s="52" t="s">
        <v>20</v>
      </c>
      <c r="K13" s="53" t="str">
        <f t="shared" si="2"/>
        <v/>
      </c>
      <c r="L13" s="53" t="str">
        <f t="shared" si="8"/>
        <v/>
      </c>
      <c r="M13" s="63" t="str">
        <f t="shared" si="3"/>
        <v/>
      </c>
      <c r="N13" s="64" t="str">
        <f t="shared" si="4"/>
        <v/>
      </c>
      <c r="O13" s="53" t="str">
        <f t="shared" si="5"/>
        <v/>
      </c>
      <c r="P13" s="53" t="str">
        <f t="shared" si="6"/>
        <v/>
      </c>
      <c r="Q13" s="65" t="str">
        <f t="shared" si="7"/>
        <v/>
      </c>
      <c r="R13" s="9"/>
      <c r="S13" s="16" t="s">
        <v>31</v>
      </c>
      <c r="T13" s="22"/>
      <c r="U13" s="22"/>
      <c r="V13" s="22"/>
      <c r="W13" s="23"/>
    </row>
    <row r="14" spans="1:23" x14ac:dyDescent="0.25">
      <c r="A14" s="35"/>
      <c r="B14" s="35"/>
      <c r="C14" s="35"/>
      <c r="D14" s="35"/>
      <c r="E14" s="58"/>
      <c r="F14" s="59"/>
      <c r="G14" s="60"/>
      <c r="H14" s="61"/>
      <c r="I14" s="62" t="str">
        <f t="shared" si="0"/>
        <v/>
      </c>
      <c r="J14" s="52" t="s">
        <v>20</v>
      </c>
      <c r="K14" s="53" t="str">
        <f t="shared" si="2"/>
        <v/>
      </c>
      <c r="L14" s="53" t="str">
        <f t="shared" si="8"/>
        <v/>
      </c>
      <c r="M14" s="63" t="str">
        <f t="shared" si="3"/>
        <v/>
      </c>
      <c r="N14" s="64" t="str">
        <f t="shared" si="4"/>
        <v/>
      </c>
      <c r="O14" s="53" t="str">
        <f t="shared" si="5"/>
        <v/>
      </c>
      <c r="P14" s="53" t="str">
        <f t="shared" si="6"/>
        <v/>
      </c>
      <c r="Q14" s="65" t="str">
        <f t="shared" si="7"/>
        <v/>
      </c>
      <c r="R14" s="9"/>
      <c r="S14" s="8"/>
      <c r="T14" s="24"/>
      <c r="U14" s="24"/>
      <c r="V14" s="24"/>
      <c r="W14" s="25"/>
    </row>
    <row r="15" spans="1:23" x14ac:dyDescent="0.25">
      <c r="A15" s="35"/>
      <c r="B15" s="35"/>
      <c r="C15" s="35"/>
      <c r="D15" s="35"/>
      <c r="E15" s="58"/>
      <c r="F15" s="59"/>
      <c r="G15" s="60"/>
      <c r="H15" s="61"/>
      <c r="I15" s="62" t="str">
        <f t="shared" si="0"/>
        <v/>
      </c>
      <c r="J15" s="52" t="s">
        <v>20</v>
      </c>
      <c r="K15" s="53" t="str">
        <f t="shared" si="2"/>
        <v/>
      </c>
      <c r="L15" s="53" t="str">
        <f t="shared" si="8"/>
        <v/>
      </c>
      <c r="M15" s="63" t="str">
        <f t="shared" si="3"/>
        <v/>
      </c>
      <c r="N15" s="64" t="str">
        <f t="shared" si="4"/>
        <v/>
      </c>
      <c r="O15" s="53" t="str">
        <f t="shared" si="5"/>
        <v/>
      </c>
      <c r="P15" s="53" t="str">
        <f t="shared" si="6"/>
        <v/>
      </c>
      <c r="Q15" s="65" t="str">
        <f t="shared" si="7"/>
        <v/>
      </c>
      <c r="R15" s="9"/>
    </row>
    <row r="16" spans="1:23" x14ac:dyDescent="0.25">
      <c r="A16" s="35"/>
      <c r="B16" s="35"/>
      <c r="C16" s="35"/>
      <c r="D16" s="35"/>
      <c r="E16" s="58"/>
      <c r="F16" s="59"/>
      <c r="G16" s="60"/>
      <c r="H16" s="61"/>
      <c r="I16" s="62" t="str">
        <f t="shared" si="0"/>
        <v/>
      </c>
      <c r="J16" s="52" t="s">
        <v>20</v>
      </c>
      <c r="K16" s="53" t="str">
        <f t="shared" si="2"/>
        <v/>
      </c>
      <c r="L16" s="53" t="str">
        <f t="shared" si="8"/>
        <v/>
      </c>
      <c r="M16" s="63" t="str">
        <f t="shared" si="3"/>
        <v/>
      </c>
      <c r="N16" s="64" t="str">
        <f t="shared" si="4"/>
        <v/>
      </c>
      <c r="O16" s="53" t="str">
        <f t="shared" si="5"/>
        <v/>
      </c>
      <c r="P16" s="53" t="str">
        <f t="shared" si="6"/>
        <v/>
      </c>
      <c r="Q16" s="65" t="str">
        <f t="shared" si="7"/>
        <v/>
      </c>
      <c r="R16" s="9"/>
    </row>
    <row r="17" spans="1:17" x14ac:dyDescent="0.25">
      <c r="A17" s="46" t="s">
        <v>33</v>
      </c>
      <c r="B17" s="35"/>
      <c r="C17" s="35"/>
      <c r="D17" s="35"/>
      <c r="E17" s="58"/>
      <c r="F17" s="59"/>
      <c r="G17" s="60"/>
      <c r="H17" s="61"/>
      <c r="I17" s="62" t="str">
        <f t="shared" si="0"/>
        <v/>
      </c>
      <c r="J17" s="52" t="s">
        <v>20</v>
      </c>
      <c r="K17" s="53" t="str">
        <f t="shared" si="2"/>
        <v/>
      </c>
      <c r="L17" s="53" t="str">
        <f t="shared" si="8"/>
        <v/>
      </c>
      <c r="M17" s="63" t="str">
        <f t="shared" si="3"/>
        <v/>
      </c>
      <c r="N17" s="64" t="str">
        <f t="shared" si="4"/>
        <v/>
      </c>
      <c r="O17" s="53" t="str">
        <f t="shared" si="5"/>
        <v/>
      </c>
      <c r="P17" s="53" t="str">
        <f t="shared" si="6"/>
        <v/>
      </c>
      <c r="Q17" s="65" t="str">
        <f t="shared" si="7"/>
        <v/>
      </c>
    </row>
    <row r="18" spans="1:17" x14ac:dyDescent="0.25">
      <c r="A18" s="87" t="str">
        <f>IF(D2="Halbjahr I (01.01.20xx-30.06.20xx)","30.6",(IF(D2="Halbjahr II (01.07.20xx-31.12.20xx)","31.12")))</f>
        <v>30.6</v>
      </c>
      <c r="B18" s="35"/>
      <c r="C18" s="35"/>
      <c r="D18" s="35"/>
      <c r="E18" s="58"/>
      <c r="F18" s="59"/>
      <c r="G18" s="60"/>
      <c r="H18" s="61"/>
      <c r="I18" s="62" t="str">
        <f t="shared" si="0"/>
        <v/>
      </c>
      <c r="J18" s="52" t="s">
        <v>20</v>
      </c>
      <c r="K18" s="53" t="str">
        <f t="shared" si="2"/>
        <v/>
      </c>
      <c r="L18" s="53" t="str">
        <f t="shared" si="8"/>
        <v/>
      </c>
      <c r="M18" s="63" t="str">
        <f t="shared" si="3"/>
        <v/>
      </c>
      <c r="N18" s="64" t="str">
        <f t="shared" si="4"/>
        <v/>
      </c>
      <c r="O18" s="53" t="str">
        <f t="shared" si="5"/>
        <v/>
      </c>
      <c r="P18" s="53" t="str">
        <f t="shared" si="6"/>
        <v/>
      </c>
      <c r="Q18" s="65" t="str">
        <f t="shared" si="7"/>
        <v/>
      </c>
    </row>
    <row r="19" spans="1:17" x14ac:dyDescent="0.25">
      <c r="A19" s="88" t="str">
        <f>IF(D2="Halbjahr I (01.01.20xx-30.06.20xx)","1.1",(IF(D2="Halbjahr II (01.07.20xx-31.12.20xx)","1.7")))</f>
        <v>1.1</v>
      </c>
      <c r="B19" s="35"/>
      <c r="C19" s="35"/>
      <c r="D19" s="35"/>
      <c r="E19" s="58"/>
      <c r="F19" s="59"/>
      <c r="G19" s="60"/>
      <c r="H19" s="61"/>
      <c r="I19" s="62" t="str">
        <f t="shared" si="0"/>
        <v/>
      </c>
      <c r="J19" s="52" t="s">
        <v>20</v>
      </c>
      <c r="K19" s="53" t="str">
        <f t="shared" si="2"/>
        <v/>
      </c>
      <c r="L19" s="53" t="str">
        <f t="shared" si="8"/>
        <v/>
      </c>
      <c r="M19" s="63" t="str">
        <f t="shared" si="3"/>
        <v/>
      </c>
      <c r="N19" s="64" t="str">
        <f t="shared" si="4"/>
        <v/>
      </c>
      <c r="O19" s="53" t="str">
        <f t="shared" si="5"/>
        <v/>
      </c>
      <c r="P19" s="53" t="str">
        <f t="shared" si="6"/>
        <v/>
      </c>
      <c r="Q19" s="65" t="str">
        <f t="shared" si="7"/>
        <v/>
      </c>
    </row>
    <row r="20" spans="1:17" x14ac:dyDescent="0.25">
      <c r="A20" s="35"/>
      <c r="B20" s="35"/>
      <c r="C20" s="35"/>
      <c r="D20" s="35"/>
      <c r="E20" s="58"/>
      <c r="F20" s="59"/>
      <c r="G20" s="60"/>
      <c r="H20" s="61"/>
      <c r="I20" s="62" t="str">
        <f t="shared" si="0"/>
        <v/>
      </c>
      <c r="J20" s="52" t="s">
        <v>20</v>
      </c>
      <c r="K20" s="53" t="str">
        <f t="shared" si="2"/>
        <v/>
      </c>
      <c r="L20" s="53" t="str">
        <f t="shared" si="8"/>
        <v/>
      </c>
      <c r="M20" s="63" t="str">
        <f t="shared" si="3"/>
        <v/>
      </c>
      <c r="N20" s="64" t="str">
        <f t="shared" si="4"/>
        <v/>
      </c>
      <c r="O20" s="53" t="str">
        <f t="shared" si="5"/>
        <v/>
      </c>
      <c r="P20" s="53" t="str">
        <f t="shared" si="6"/>
        <v/>
      </c>
      <c r="Q20" s="65" t="str">
        <f t="shared" si="7"/>
        <v/>
      </c>
    </row>
    <row r="21" spans="1:17" x14ac:dyDescent="0.25">
      <c r="A21" s="46" t="s">
        <v>34</v>
      </c>
      <c r="B21" s="35"/>
      <c r="C21" s="35"/>
      <c r="D21" s="35"/>
      <c r="E21" s="58"/>
      <c r="F21" s="59"/>
      <c r="G21" s="60"/>
      <c r="H21" s="61"/>
      <c r="I21" s="62" t="str">
        <f t="shared" si="0"/>
        <v/>
      </c>
      <c r="J21" s="52" t="s">
        <v>20</v>
      </c>
      <c r="K21" s="53" t="str">
        <f t="shared" si="2"/>
        <v/>
      </c>
      <c r="L21" s="53" t="str">
        <f t="shared" si="8"/>
        <v/>
      </c>
      <c r="M21" s="63" t="str">
        <f t="shared" si="3"/>
        <v/>
      </c>
      <c r="N21" s="64" t="str">
        <f t="shared" si="4"/>
        <v/>
      </c>
      <c r="O21" s="53" t="str">
        <f t="shared" si="5"/>
        <v/>
      </c>
      <c r="P21" s="53" t="str">
        <f t="shared" si="6"/>
        <v/>
      </c>
      <c r="Q21" s="65" t="str">
        <f t="shared" si="7"/>
        <v/>
      </c>
    </row>
    <row r="22" spans="1:17" x14ac:dyDescent="0.25">
      <c r="A22" s="87">
        <f ca="1">TODAY()</f>
        <v>42541</v>
      </c>
      <c r="B22" s="35"/>
      <c r="C22" s="89">
        <f ca="1">DATEDIF(A19,A22,"d")</f>
        <v>171</v>
      </c>
      <c r="D22" s="35"/>
      <c r="E22" s="58"/>
      <c r="F22" s="59"/>
      <c r="G22" s="60"/>
      <c r="H22" s="61"/>
      <c r="I22" s="62" t="str">
        <f t="shared" si="0"/>
        <v/>
      </c>
      <c r="J22" s="52" t="s">
        <v>20</v>
      </c>
      <c r="K22" s="53" t="str">
        <f t="shared" si="2"/>
        <v/>
      </c>
      <c r="L22" s="53" t="str">
        <f t="shared" si="8"/>
        <v/>
      </c>
      <c r="M22" s="63" t="str">
        <f t="shared" si="3"/>
        <v/>
      </c>
      <c r="N22" s="64" t="str">
        <f t="shared" si="4"/>
        <v/>
      </c>
      <c r="O22" s="53" t="str">
        <f t="shared" si="5"/>
        <v/>
      </c>
      <c r="P22" s="53" t="str">
        <f t="shared" si="6"/>
        <v/>
      </c>
      <c r="Q22" s="65" t="str">
        <f t="shared" si="7"/>
        <v/>
      </c>
    </row>
    <row r="23" spans="1:17" x14ac:dyDescent="0.25">
      <c r="A23" s="35"/>
      <c r="B23" s="35"/>
      <c r="C23" s="90">
        <f ca="1">C22+1</f>
        <v>172</v>
      </c>
      <c r="D23" s="35"/>
      <c r="E23" s="58"/>
      <c r="F23" s="59"/>
      <c r="G23" s="60"/>
      <c r="H23" s="61"/>
      <c r="I23" s="62" t="str">
        <f t="shared" si="0"/>
        <v/>
      </c>
      <c r="J23" s="52" t="s">
        <v>20</v>
      </c>
      <c r="K23" s="53" t="str">
        <f t="shared" si="2"/>
        <v/>
      </c>
      <c r="L23" s="53" t="str">
        <f t="shared" si="8"/>
        <v/>
      </c>
      <c r="M23" s="63" t="str">
        <f t="shared" si="3"/>
        <v/>
      </c>
      <c r="N23" s="64" t="str">
        <f t="shared" si="4"/>
        <v/>
      </c>
      <c r="O23" s="53" t="str">
        <f t="shared" si="5"/>
        <v/>
      </c>
      <c r="P23" s="53" t="str">
        <f t="shared" si="6"/>
        <v/>
      </c>
      <c r="Q23" s="65" t="str">
        <f t="shared" si="7"/>
        <v/>
      </c>
    </row>
    <row r="24" spans="1:17" x14ac:dyDescent="0.25">
      <c r="A24" s="35"/>
      <c r="B24" s="35"/>
      <c r="C24" s="35"/>
      <c r="D24" s="35"/>
      <c r="E24" s="58"/>
      <c r="F24" s="59"/>
      <c r="G24" s="60"/>
      <c r="H24" s="61"/>
      <c r="I24" s="62" t="str">
        <f t="shared" si="0"/>
        <v/>
      </c>
      <c r="J24" s="52" t="s">
        <v>20</v>
      </c>
      <c r="K24" s="53" t="str">
        <f t="shared" si="2"/>
        <v/>
      </c>
      <c r="L24" s="53" t="str">
        <f t="shared" si="8"/>
        <v/>
      </c>
      <c r="M24" s="63" t="str">
        <f t="shared" si="3"/>
        <v/>
      </c>
      <c r="N24" s="64" t="str">
        <f t="shared" si="4"/>
        <v/>
      </c>
      <c r="O24" s="53" t="str">
        <f t="shared" si="5"/>
        <v/>
      </c>
      <c r="P24" s="53" t="str">
        <f t="shared" si="6"/>
        <v/>
      </c>
      <c r="Q24" s="65" t="str">
        <f t="shared" si="7"/>
        <v/>
      </c>
    </row>
    <row r="25" spans="1:17" x14ac:dyDescent="0.25">
      <c r="A25" s="46"/>
      <c r="B25" s="35"/>
      <c r="C25" s="35"/>
      <c r="D25" s="35"/>
      <c r="E25" s="58"/>
      <c r="F25" s="59"/>
      <c r="G25" s="60"/>
      <c r="H25" s="61"/>
      <c r="I25" s="62" t="str">
        <f t="shared" si="0"/>
        <v/>
      </c>
      <c r="J25" s="52" t="s">
        <v>20</v>
      </c>
      <c r="K25" s="53" t="str">
        <f t="shared" si="2"/>
        <v/>
      </c>
      <c r="L25" s="53" t="str">
        <f t="shared" si="8"/>
        <v/>
      </c>
      <c r="M25" s="63" t="str">
        <f t="shared" si="3"/>
        <v/>
      </c>
      <c r="N25" s="64" t="str">
        <f t="shared" si="4"/>
        <v/>
      </c>
      <c r="O25" s="53" t="str">
        <f t="shared" si="5"/>
        <v/>
      </c>
      <c r="P25" s="53" t="str">
        <f t="shared" si="6"/>
        <v/>
      </c>
      <c r="Q25" s="65" t="str">
        <f t="shared" si="7"/>
        <v/>
      </c>
    </row>
    <row r="26" spans="1:17" x14ac:dyDescent="0.25">
      <c r="A26" s="111" t="s">
        <v>36</v>
      </c>
      <c r="B26" s="111"/>
      <c r="C26" s="35"/>
      <c r="D26" s="35"/>
      <c r="E26" s="58"/>
      <c r="F26" s="59"/>
      <c r="G26" s="60"/>
      <c r="H26" s="61"/>
      <c r="I26" s="62" t="str">
        <f t="shared" si="0"/>
        <v/>
      </c>
      <c r="J26" s="52" t="s">
        <v>20</v>
      </c>
      <c r="K26" s="53" t="str">
        <f t="shared" si="2"/>
        <v/>
      </c>
      <c r="L26" s="53" t="str">
        <f t="shared" si="8"/>
        <v/>
      </c>
      <c r="M26" s="63" t="str">
        <f t="shared" si="3"/>
        <v/>
      </c>
      <c r="N26" s="64" t="str">
        <f t="shared" si="4"/>
        <v/>
      </c>
      <c r="O26" s="53" t="str">
        <f t="shared" si="5"/>
        <v/>
      </c>
      <c r="P26" s="53" t="str">
        <f t="shared" si="6"/>
        <v/>
      </c>
      <c r="Q26" s="65" t="str">
        <f t="shared" si="7"/>
        <v/>
      </c>
    </row>
    <row r="27" spans="1:17" x14ac:dyDescent="0.25">
      <c r="A27" s="35"/>
      <c r="B27" s="35"/>
      <c r="C27" s="91"/>
      <c r="D27" s="91"/>
      <c r="E27" s="58"/>
      <c r="F27" s="59"/>
      <c r="G27" s="60"/>
      <c r="H27" s="61"/>
      <c r="I27" s="62" t="str">
        <f t="shared" si="0"/>
        <v/>
      </c>
      <c r="J27" s="52" t="s">
        <v>20</v>
      </c>
      <c r="K27" s="53" t="str">
        <f t="shared" si="2"/>
        <v/>
      </c>
      <c r="L27" s="53" t="str">
        <f t="shared" si="8"/>
        <v/>
      </c>
      <c r="M27" s="63" t="str">
        <f t="shared" si="3"/>
        <v/>
      </c>
      <c r="N27" s="64" t="str">
        <f t="shared" si="4"/>
        <v/>
      </c>
      <c r="O27" s="53" t="str">
        <f t="shared" si="5"/>
        <v/>
      </c>
      <c r="P27" s="53" t="str">
        <f t="shared" si="6"/>
        <v/>
      </c>
      <c r="Q27" s="65" t="str">
        <f t="shared" si="7"/>
        <v/>
      </c>
    </row>
    <row r="28" spans="1:17" x14ac:dyDescent="0.25">
      <c r="A28" s="35"/>
      <c r="B28" s="35"/>
      <c r="C28" s="91"/>
      <c r="D28" s="91"/>
      <c r="E28" s="58"/>
      <c r="F28" s="59"/>
      <c r="G28" s="60"/>
      <c r="H28" s="61"/>
      <c r="I28" s="62" t="str">
        <f t="shared" si="0"/>
        <v/>
      </c>
      <c r="J28" s="52" t="s">
        <v>20</v>
      </c>
      <c r="K28" s="53" t="str">
        <f t="shared" si="2"/>
        <v/>
      </c>
      <c r="L28" s="53" t="str">
        <f t="shared" si="8"/>
        <v/>
      </c>
      <c r="M28" s="63" t="str">
        <f t="shared" si="3"/>
        <v/>
      </c>
      <c r="N28" s="64" t="str">
        <f t="shared" si="4"/>
        <v/>
      </c>
      <c r="O28" s="53" t="str">
        <f t="shared" si="5"/>
        <v/>
      </c>
      <c r="P28" s="53" t="str">
        <f t="shared" si="6"/>
        <v/>
      </c>
      <c r="Q28" s="65" t="str">
        <f t="shared" si="7"/>
        <v/>
      </c>
    </row>
    <row r="29" spans="1:17" x14ac:dyDescent="0.25">
      <c r="A29" s="35"/>
      <c r="B29" s="35"/>
      <c r="C29" s="35"/>
      <c r="D29" s="35"/>
      <c r="E29" s="58"/>
      <c r="F29" s="59"/>
      <c r="G29" s="60"/>
      <c r="H29" s="61"/>
      <c r="I29" s="62" t="str">
        <f t="shared" si="0"/>
        <v/>
      </c>
      <c r="J29" s="52" t="s">
        <v>20</v>
      </c>
      <c r="K29" s="53" t="str">
        <f t="shared" si="2"/>
        <v/>
      </c>
      <c r="L29" s="53" t="str">
        <f t="shared" si="8"/>
        <v/>
      </c>
      <c r="M29" s="63" t="str">
        <f t="shared" si="3"/>
        <v/>
      </c>
      <c r="N29" s="64" t="str">
        <f t="shared" si="4"/>
        <v/>
      </c>
      <c r="O29" s="53" t="str">
        <f t="shared" si="5"/>
        <v/>
      </c>
      <c r="P29" s="53" t="str">
        <f t="shared" si="6"/>
        <v/>
      </c>
      <c r="Q29" s="65" t="str">
        <f t="shared" si="7"/>
        <v/>
      </c>
    </row>
    <row r="30" spans="1:17" x14ac:dyDescent="0.25">
      <c r="A30" s="35"/>
      <c r="B30" s="35"/>
      <c r="C30" s="35"/>
      <c r="D30" s="35"/>
      <c r="E30" s="58"/>
      <c r="F30" s="59"/>
      <c r="G30" s="60"/>
      <c r="H30" s="61"/>
      <c r="I30" s="62" t="str">
        <f t="shared" si="0"/>
        <v/>
      </c>
      <c r="J30" s="52" t="s">
        <v>20</v>
      </c>
      <c r="K30" s="53" t="str">
        <f t="shared" si="2"/>
        <v/>
      </c>
      <c r="L30" s="53" t="str">
        <f t="shared" si="8"/>
        <v/>
      </c>
      <c r="M30" s="63" t="str">
        <f t="shared" si="3"/>
        <v/>
      </c>
      <c r="N30" s="64" t="str">
        <f t="shared" si="4"/>
        <v/>
      </c>
      <c r="O30" s="53" t="str">
        <f t="shared" si="5"/>
        <v/>
      </c>
      <c r="P30" s="53" t="str">
        <f t="shared" si="6"/>
        <v/>
      </c>
      <c r="Q30" s="65" t="str">
        <f t="shared" si="7"/>
        <v/>
      </c>
    </row>
    <row r="31" spans="1:17" x14ac:dyDescent="0.25">
      <c r="A31" s="35"/>
      <c r="B31" s="35"/>
      <c r="C31" s="35"/>
      <c r="D31" s="35"/>
      <c r="E31" s="58"/>
      <c r="F31" s="59"/>
      <c r="G31" s="60"/>
      <c r="H31" s="61"/>
      <c r="I31" s="62" t="str">
        <f t="shared" si="0"/>
        <v/>
      </c>
      <c r="J31" s="52" t="s">
        <v>20</v>
      </c>
      <c r="K31" s="53" t="str">
        <f t="shared" si="2"/>
        <v/>
      </c>
      <c r="L31" s="53" t="str">
        <f t="shared" si="8"/>
        <v/>
      </c>
      <c r="M31" s="63" t="str">
        <f t="shared" si="3"/>
        <v/>
      </c>
      <c r="N31" s="64" t="str">
        <f t="shared" si="4"/>
        <v/>
      </c>
      <c r="O31" s="53" t="str">
        <f t="shared" si="5"/>
        <v/>
      </c>
      <c r="P31" s="53" t="str">
        <f t="shared" si="6"/>
        <v/>
      </c>
      <c r="Q31" s="65" t="str">
        <f t="shared" si="7"/>
        <v/>
      </c>
    </row>
    <row r="32" spans="1:17" x14ac:dyDescent="0.25">
      <c r="A32" s="35"/>
      <c r="B32" s="35"/>
      <c r="C32" s="35"/>
      <c r="D32" s="35"/>
      <c r="E32" s="58"/>
      <c r="F32" s="59"/>
      <c r="G32" s="60"/>
      <c r="H32" s="61"/>
      <c r="I32" s="62" t="str">
        <f t="shared" si="0"/>
        <v/>
      </c>
      <c r="J32" s="52" t="s">
        <v>20</v>
      </c>
      <c r="K32" s="53" t="str">
        <f t="shared" si="2"/>
        <v/>
      </c>
      <c r="L32" s="53" t="str">
        <f t="shared" si="8"/>
        <v/>
      </c>
      <c r="M32" s="63" t="str">
        <f t="shared" si="3"/>
        <v/>
      </c>
      <c r="N32" s="64" t="str">
        <f t="shared" si="4"/>
        <v/>
      </c>
      <c r="O32" s="53" t="str">
        <f t="shared" si="5"/>
        <v/>
      </c>
      <c r="P32" s="53" t="str">
        <f t="shared" si="6"/>
        <v/>
      </c>
      <c r="Q32" s="65" t="str">
        <f t="shared" si="7"/>
        <v/>
      </c>
    </row>
    <row r="33" spans="1:17" x14ac:dyDescent="0.25">
      <c r="A33" s="35"/>
      <c r="B33" s="35"/>
      <c r="C33" s="35"/>
      <c r="D33" s="35"/>
      <c r="E33" s="58"/>
      <c r="F33" s="59"/>
      <c r="G33" s="60"/>
      <c r="H33" s="61"/>
      <c r="I33" s="62" t="str">
        <f t="shared" si="0"/>
        <v/>
      </c>
      <c r="J33" s="52" t="s">
        <v>20</v>
      </c>
      <c r="K33" s="53"/>
      <c r="L33" s="53"/>
      <c r="M33" s="63" t="str">
        <f t="shared" si="3"/>
        <v/>
      </c>
      <c r="N33" s="64" t="str">
        <f t="shared" si="4"/>
        <v/>
      </c>
      <c r="O33" s="53"/>
      <c r="P33" s="53" t="str">
        <f t="shared" si="6"/>
        <v/>
      </c>
      <c r="Q33" s="65" t="str">
        <f t="shared" si="7"/>
        <v/>
      </c>
    </row>
    <row r="34" spans="1:17" x14ac:dyDescent="0.25">
      <c r="A34" s="35"/>
      <c r="B34" s="35"/>
      <c r="C34" s="35"/>
      <c r="D34" s="35"/>
      <c r="E34" s="58"/>
      <c r="F34" s="59"/>
      <c r="G34" s="60"/>
      <c r="H34" s="61"/>
      <c r="I34" s="62" t="str">
        <f t="shared" si="0"/>
        <v/>
      </c>
      <c r="J34" s="52" t="s">
        <v>20</v>
      </c>
      <c r="K34" s="53"/>
      <c r="L34" s="53"/>
      <c r="M34" s="63" t="str">
        <f t="shared" si="3"/>
        <v/>
      </c>
      <c r="N34" s="64" t="str">
        <f t="shared" si="4"/>
        <v/>
      </c>
      <c r="O34" s="53"/>
      <c r="P34" s="53" t="str">
        <f t="shared" si="6"/>
        <v/>
      </c>
      <c r="Q34" s="65" t="str">
        <f t="shared" si="7"/>
        <v/>
      </c>
    </row>
    <row r="35" spans="1:17" x14ac:dyDescent="0.25">
      <c r="A35" s="35"/>
      <c r="B35" s="35"/>
      <c r="C35" s="35"/>
      <c r="D35" s="35"/>
      <c r="E35" s="58"/>
      <c r="F35" s="59"/>
      <c r="G35" s="60"/>
      <c r="H35" s="61"/>
      <c r="I35" s="62" t="str">
        <f t="shared" si="0"/>
        <v/>
      </c>
      <c r="J35" s="52" t="s">
        <v>20</v>
      </c>
      <c r="K35" s="53"/>
      <c r="L35" s="53"/>
      <c r="M35" s="63" t="str">
        <f t="shared" si="3"/>
        <v/>
      </c>
      <c r="N35" s="64" t="str">
        <f t="shared" si="4"/>
        <v/>
      </c>
      <c r="O35" s="53"/>
      <c r="P35" s="53" t="str">
        <f t="shared" si="6"/>
        <v/>
      </c>
      <c r="Q35" s="65" t="str">
        <f t="shared" si="7"/>
        <v/>
      </c>
    </row>
    <row r="36" spans="1:17" x14ac:dyDescent="0.25">
      <c r="A36" s="35"/>
      <c r="B36" s="35"/>
      <c r="C36" s="35"/>
      <c r="D36" s="35"/>
      <c r="E36" s="58"/>
      <c r="F36" s="59"/>
      <c r="G36" s="60"/>
      <c r="H36" s="61"/>
      <c r="I36" s="62" t="str">
        <f t="shared" si="0"/>
        <v/>
      </c>
      <c r="J36" s="52" t="s">
        <v>20</v>
      </c>
      <c r="K36" s="53"/>
      <c r="L36" s="53"/>
      <c r="M36" s="63" t="str">
        <f t="shared" si="3"/>
        <v/>
      </c>
      <c r="N36" s="64" t="str">
        <f t="shared" si="4"/>
        <v/>
      </c>
      <c r="O36" s="53"/>
      <c r="P36" s="53" t="str">
        <f t="shared" si="6"/>
        <v/>
      </c>
      <c r="Q36" s="65" t="str">
        <f t="shared" si="7"/>
        <v/>
      </c>
    </row>
    <row r="37" spans="1:17" x14ac:dyDescent="0.25">
      <c r="A37" s="35"/>
      <c r="B37" s="35"/>
      <c r="C37" s="35"/>
      <c r="D37" s="35"/>
      <c r="E37" s="58"/>
      <c r="F37" s="59"/>
      <c r="G37" s="60"/>
      <c r="H37" s="61"/>
      <c r="I37" s="62" t="str">
        <f t="shared" si="0"/>
        <v/>
      </c>
      <c r="J37" s="52" t="s">
        <v>20</v>
      </c>
      <c r="K37" s="53"/>
      <c r="L37" s="53"/>
      <c r="M37" s="63" t="str">
        <f t="shared" si="3"/>
        <v/>
      </c>
      <c r="N37" s="64" t="str">
        <f t="shared" si="4"/>
        <v/>
      </c>
      <c r="O37" s="53"/>
      <c r="P37" s="53" t="str">
        <f t="shared" si="6"/>
        <v/>
      </c>
      <c r="Q37" s="65" t="str">
        <f t="shared" si="7"/>
        <v/>
      </c>
    </row>
    <row r="38" spans="1:17" x14ac:dyDescent="0.25">
      <c r="A38" s="35"/>
      <c r="B38" s="35"/>
      <c r="C38" s="35"/>
      <c r="D38" s="35"/>
      <c r="E38" s="58"/>
      <c r="F38" s="59"/>
      <c r="G38" s="60"/>
      <c r="H38" s="61"/>
      <c r="I38" s="62" t="str">
        <f t="shared" si="0"/>
        <v/>
      </c>
      <c r="J38" s="52" t="s">
        <v>20</v>
      </c>
      <c r="K38" s="53"/>
      <c r="L38" s="53"/>
      <c r="M38" s="63" t="str">
        <f t="shared" si="3"/>
        <v/>
      </c>
      <c r="N38" s="64" t="str">
        <f t="shared" si="4"/>
        <v/>
      </c>
      <c r="O38" s="53"/>
      <c r="P38" s="53" t="str">
        <f t="shared" si="6"/>
        <v/>
      </c>
      <c r="Q38" s="65" t="str">
        <f t="shared" si="7"/>
        <v/>
      </c>
    </row>
    <row r="39" spans="1:17" x14ac:dyDescent="0.25">
      <c r="A39" s="35"/>
      <c r="B39" s="35"/>
      <c r="C39" s="35"/>
      <c r="D39" s="35"/>
      <c r="E39" s="58"/>
      <c r="F39" s="59"/>
      <c r="G39" s="60"/>
      <c r="H39" s="61"/>
      <c r="I39" s="62" t="str">
        <f t="shared" si="0"/>
        <v/>
      </c>
      <c r="J39" s="52" t="s">
        <v>20</v>
      </c>
      <c r="K39" s="53"/>
      <c r="L39" s="53"/>
      <c r="M39" s="63" t="str">
        <f t="shared" si="3"/>
        <v/>
      </c>
      <c r="N39" s="64" t="str">
        <f t="shared" si="4"/>
        <v/>
      </c>
      <c r="O39" s="53"/>
      <c r="P39" s="53" t="str">
        <f t="shared" si="6"/>
        <v/>
      </c>
      <c r="Q39" s="65" t="str">
        <f t="shared" si="7"/>
        <v/>
      </c>
    </row>
    <row r="40" spans="1:17" x14ac:dyDescent="0.25">
      <c r="A40" s="35"/>
      <c r="B40" s="35"/>
      <c r="C40" s="35"/>
      <c r="D40" s="35"/>
      <c r="E40" s="58"/>
      <c r="F40" s="59"/>
      <c r="G40" s="60"/>
      <c r="H40" s="61"/>
      <c r="I40" s="62" t="str">
        <f t="shared" si="0"/>
        <v/>
      </c>
      <c r="J40" s="52" t="s">
        <v>20</v>
      </c>
      <c r="K40" s="53"/>
      <c r="L40" s="53"/>
      <c r="M40" s="63" t="str">
        <f t="shared" si="3"/>
        <v/>
      </c>
      <c r="N40" s="64" t="str">
        <f t="shared" si="4"/>
        <v/>
      </c>
      <c r="O40" s="53"/>
      <c r="P40" s="53" t="str">
        <f t="shared" si="6"/>
        <v/>
      </c>
      <c r="Q40" s="65" t="str">
        <f t="shared" si="7"/>
        <v/>
      </c>
    </row>
    <row r="41" spans="1:17" x14ac:dyDescent="0.25">
      <c r="A41" s="35"/>
      <c r="B41" s="35"/>
      <c r="C41" s="35"/>
      <c r="D41" s="35"/>
      <c r="E41" s="58"/>
      <c r="F41" s="59"/>
      <c r="G41" s="60"/>
      <c r="H41" s="61"/>
      <c r="I41" s="62" t="str">
        <f t="shared" si="0"/>
        <v/>
      </c>
      <c r="J41" s="52" t="s">
        <v>20</v>
      </c>
      <c r="K41" s="53"/>
      <c r="L41" s="53"/>
      <c r="M41" s="63" t="str">
        <f t="shared" si="3"/>
        <v/>
      </c>
      <c r="N41" s="64" t="str">
        <f t="shared" si="4"/>
        <v/>
      </c>
      <c r="O41" s="53"/>
      <c r="P41" s="53" t="str">
        <f t="shared" si="6"/>
        <v/>
      </c>
      <c r="Q41" s="65" t="str">
        <f t="shared" si="7"/>
        <v/>
      </c>
    </row>
    <row r="42" spans="1:17" x14ac:dyDescent="0.25">
      <c r="A42" s="35"/>
      <c r="B42" s="35"/>
      <c r="C42" s="35"/>
      <c r="D42" s="35"/>
      <c r="E42" s="58"/>
      <c r="F42" s="59"/>
      <c r="G42" s="60"/>
      <c r="H42" s="61"/>
      <c r="I42" s="62" t="str">
        <f t="shared" si="0"/>
        <v/>
      </c>
      <c r="J42" s="52" t="s">
        <v>20</v>
      </c>
      <c r="K42" s="53"/>
      <c r="L42" s="53"/>
      <c r="M42" s="63" t="str">
        <f t="shared" si="3"/>
        <v/>
      </c>
      <c r="N42" s="64" t="str">
        <f t="shared" si="4"/>
        <v/>
      </c>
      <c r="O42" s="53"/>
      <c r="P42" s="53" t="str">
        <f t="shared" si="6"/>
        <v/>
      </c>
      <c r="Q42" s="65" t="str">
        <f t="shared" si="7"/>
        <v/>
      </c>
    </row>
    <row r="43" spans="1:17" x14ac:dyDescent="0.25">
      <c r="A43" s="35"/>
      <c r="B43" s="35"/>
      <c r="C43" s="35"/>
      <c r="D43" s="35"/>
      <c r="E43" s="58"/>
      <c r="F43" s="59"/>
      <c r="G43" s="60"/>
      <c r="H43" s="61"/>
      <c r="I43" s="62" t="str">
        <f t="shared" si="0"/>
        <v/>
      </c>
      <c r="J43" s="52" t="s">
        <v>20</v>
      </c>
      <c r="K43" s="53"/>
      <c r="L43" s="53"/>
      <c r="M43" s="63" t="str">
        <f t="shared" si="3"/>
        <v/>
      </c>
      <c r="N43" s="64" t="str">
        <f t="shared" si="4"/>
        <v/>
      </c>
      <c r="O43" s="53"/>
      <c r="P43" s="53" t="str">
        <f t="shared" si="6"/>
        <v/>
      </c>
      <c r="Q43" s="65" t="str">
        <f t="shared" si="7"/>
        <v/>
      </c>
    </row>
    <row r="44" spans="1:17" x14ac:dyDescent="0.25">
      <c r="A44" s="35"/>
      <c r="B44" s="35"/>
      <c r="C44" s="35"/>
      <c r="D44" s="35"/>
      <c r="E44" s="58"/>
      <c r="F44" s="59"/>
      <c r="G44" s="60"/>
      <c r="H44" s="61"/>
      <c r="I44" s="62" t="str">
        <f t="shared" si="0"/>
        <v/>
      </c>
      <c r="J44" s="52" t="s">
        <v>20</v>
      </c>
      <c r="K44" s="53"/>
      <c r="L44" s="53"/>
      <c r="M44" s="63" t="str">
        <f t="shared" si="3"/>
        <v/>
      </c>
      <c r="N44" s="64" t="str">
        <f t="shared" si="4"/>
        <v/>
      </c>
      <c r="O44" s="53"/>
      <c r="P44" s="53" t="str">
        <f t="shared" si="6"/>
        <v/>
      </c>
      <c r="Q44" s="65" t="str">
        <f t="shared" si="7"/>
        <v/>
      </c>
    </row>
    <row r="45" spans="1:17" x14ac:dyDescent="0.25">
      <c r="A45" s="35"/>
      <c r="B45" s="35"/>
      <c r="C45" s="35"/>
      <c r="D45" s="35"/>
      <c r="E45" s="58"/>
      <c r="F45" s="59"/>
      <c r="G45" s="60"/>
      <c r="H45" s="61"/>
      <c r="I45" s="62" t="str">
        <f t="shared" si="0"/>
        <v/>
      </c>
      <c r="J45" s="52" t="s">
        <v>20</v>
      </c>
      <c r="K45" s="53"/>
      <c r="L45" s="53"/>
      <c r="M45" s="63" t="str">
        <f t="shared" si="3"/>
        <v/>
      </c>
      <c r="N45" s="64" t="str">
        <f t="shared" si="4"/>
        <v/>
      </c>
      <c r="O45" s="53"/>
      <c r="P45" s="53" t="str">
        <f t="shared" si="6"/>
        <v/>
      </c>
      <c r="Q45" s="65" t="str">
        <f t="shared" si="7"/>
        <v/>
      </c>
    </row>
    <row r="46" spans="1:17" x14ac:dyDescent="0.25">
      <c r="A46" s="35"/>
      <c r="B46" s="35"/>
      <c r="C46" s="35"/>
      <c r="D46" s="35"/>
      <c r="E46" s="58"/>
      <c r="F46" s="59"/>
      <c r="G46" s="60"/>
      <c r="H46" s="61"/>
      <c r="I46" s="62" t="str">
        <f t="shared" si="0"/>
        <v/>
      </c>
      <c r="J46" s="52" t="s">
        <v>20</v>
      </c>
      <c r="K46" s="53"/>
      <c r="L46" s="53"/>
      <c r="M46" s="63" t="str">
        <f t="shared" si="3"/>
        <v/>
      </c>
      <c r="N46" s="64" t="str">
        <f t="shared" si="4"/>
        <v/>
      </c>
      <c r="O46" s="53"/>
      <c r="P46" s="53" t="str">
        <f t="shared" si="6"/>
        <v/>
      </c>
      <c r="Q46" s="65" t="str">
        <f t="shared" si="7"/>
        <v/>
      </c>
    </row>
    <row r="47" spans="1:17" x14ac:dyDescent="0.25">
      <c r="A47" s="35"/>
      <c r="B47" s="35"/>
      <c r="C47" s="35"/>
      <c r="D47" s="35"/>
      <c r="E47" s="58"/>
      <c r="F47" s="59"/>
      <c r="G47" s="60"/>
      <c r="H47" s="61"/>
      <c r="I47" s="62" t="str">
        <f t="shared" si="0"/>
        <v/>
      </c>
      <c r="J47" s="52" t="s">
        <v>20</v>
      </c>
      <c r="K47" s="53"/>
      <c r="L47" s="53"/>
      <c r="M47" s="63" t="str">
        <f t="shared" si="3"/>
        <v/>
      </c>
      <c r="N47" s="64" t="str">
        <f t="shared" si="4"/>
        <v/>
      </c>
      <c r="O47" s="53"/>
      <c r="P47" s="53" t="str">
        <f t="shared" si="6"/>
        <v/>
      </c>
      <c r="Q47" s="65" t="str">
        <f t="shared" si="7"/>
        <v/>
      </c>
    </row>
    <row r="48" spans="1:17" x14ac:dyDescent="0.25">
      <c r="A48" s="35"/>
      <c r="B48" s="35"/>
      <c r="C48" s="35"/>
      <c r="D48" s="35"/>
      <c r="E48" s="58"/>
      <c r="F48" s="59"/>
      <c r="G48" s="60"/>
      <c r="H48" s="61"/>
      <c r="I48" s="62" t="str">
        <f t="shared" si="0"/>
        <v/>
      </c>
      <c r="J48" s="52" t="s">
        <v>20</v>
      </c>
      <c r="K48" s="53"/>
      <c r="L48" s="53"/>
      <c r="M48" s="63" t="str">
        <f t="shared" si="3"/>
        <v/>
      </c>
      <c r="N48" s="64" t="str">
        <f t="shared" si="4"/>
        <v/>
      </c>
      <c r="O48" s="53"/>
      <c r="P48" s="53" t="str">
        <f t="shared" si="6"/>
        <v/>
      </c>
      <c r="Q48" s="65" t="str">
        <f t="shared" si="7"/>
        <v/>
      </c>
    </row>
    <row r="49" spans="1:17" x14ac:dyDescent="0.25">
      <c r="A49" s="35"/>
      <c r="B49" s="35"/>
      <c r="C49" s="35"/>
      <c r="D49" s="35"/>
      <c r="E49" s="58"/>
      <c r="F49" s="59"/>
      <c r="G49" s="60"/>
      <c r="H49" s="61"/>
      <c r="I49" s="62" t="str">
        <f t="shared" si="0"/>
        <v/>
      </c>
      <c r="J49" s="52" t="s">
        <v>20</v>
      </c>
      <c r="K49" s="53"/>
      <c r="L49" s="53"/>
      <c r="M49" s="63" t="str">
        <f t="shared" si="3"/>
        <v/>
      </c>
      <c r="N49" s="64" t="str">
        <f t="shared" si="4"/>
        <v/>
      </c>
      <c r="O49" s="53"/>
      <c r="P49" s="53" t="str">
        <f t="shared" si="6"/>
        <v/>
      </c>
      <c r="Q49" s="65" t="str">
        <f t="shared" si="7"/>
        <v/>
      </c>
    </row>
    <row r="50" spans="1:17" x14ac:dyDescent="0.25">
      <c r="A50" s="35"/>
      <c r="B50" s="35"/>
      <c r="C50" s="35"/>
      <c r="D50" s="35"/>
      <c r="E50" s="58"/>
      <c r="F50" s="59"/>
      <c r="G50" s="60"/>
      <c r="H50" s="61"/>
      <c r="I50" s="62" t="str">
        <f t="shared" si="0"/>
        <v/>
      </c>
      <c r="J50" s="52" t="s">
        <v>20</v>
      </c>
      <c r="K50" s="53"/>
      <c r="L50" s="53"/>
      <c r="M50" s="63" t="str">
        <f t="shared" si="3"/>
        <v/>
      </c>
      <c r="N50" s="64" t="str">
        <f t="shared" si="4"/>
        <v/>
      </c>
      <c r="O50" s="53"/>
      <c r="P50" s="53" t="str">
        <f t="shared" si="6"/>
        <v/>
      </c>
      <c r="Q50" s="65" t="str">
        <f t="shared" si="7"/>
        <v/>
      </c>
    </row>
    <row r="51" spans="1:17" x14ac:dyDescent="0.25">
      <c r="A51" s="35"/>
      <c r="B51" s="35"/>
      <c r="C51" s="35"/>
      <c r="D51" s="35"/>
      <c r="E51" s="58"/>
      <c r="F51" s="59"/>
      <c r="G51" s="60"/>
      <c r="H51" s="61"/>
      <c r="I51" s="62" t="str">
        <f t="shared" si="0"/>
        <v/>
      </c>
      <c r="J51" s="52" t="s">
        <v>20</v>
      </c>
      <c r="K51" s="53"/>
      <c r="L51" s="53"/>
      <c r="M51" s="63" t="str">
        <f t="shared" si="3"/>
        <v/>
      </c>
      <c r="N51" s="64" t="str">
        <f t="shared" si="4"/>
        <v/>
      </c>
      <c r="O51" s="53"/>
      <c r="P51" s="53" t="str">
        <f t="shared" si="6"/>
        <v/>
      </c>
      <c r="Q51" s="65" t="str">
        <f t="shared" si="7"/>
        <v/>
      </c>
    </row>
    <row r="52" spans="1:17" x14ac:dyDescent="0.25">
      <c r="A52" s="35"/>
      <c r="B52" s="35"/>
      <c r="C52" s="35"/>
      <c r="D52" s="35"/>
      <c r="E52" s="58"/>
      <c r="F52" s="59"/>
      <c r="G52" s="60"/>
      <c r="H52" s="61"/>
      <c r="I52" s="62" t="str">
        <f t="shared" si="0"/>
        <v/>
      </c>
      <c r="J52" s="52" t="s">
        <v>20</v>
      </c>
      <c r="K52" s="53"/>
      <c r="L52" s="53"/>
      <c r="M52" s="63" t="str">
        <f t="shared" si="3"/>
        <v/>
      </c>
      <c r="N52" s="64" t="str">
        <f t="shared" si="4"/>
        <v/>
      </c>
      <c r="O52" s="53"/>
      <c r="P52" s="53" t="str">
        <f t="shared" si="6"/>
        <v/>
      </c>
      <c r="Q52" s="65" t="str">
        <f t="shared" si="7"/>
        <v/>
      </c>
    </row>
    <row r="53" spans="1:17" x14ac:dyDescent="0.25">
      <c r="A53" s="35"/>
      <c r="B53" s="35"/>
      <c r="C53" s="35"/>
      <c r="D53" s="35"/>
      <c r="E53" s="58"/>
      <c r="F53" s="59"/>
      <c r="G53" s="60"/>
      <c r="H53" s="61"/>
      <c r="I53" s="62" t="str">
        <f t="shared" si="0"/>
        <v/>
      </c>
      <c r="J53" s="52" t="s">
        <v>20</v>
      </c>
      <c r="K53" s="53"/>
      <c r="L53" s="53"/>
      <c r="M53" s="63" t="str">
        <f t="shared" si="3"/>
        <v/>
      </c>
      <c r="N53" s="64" t="str">
        <f t="shared" si="4"/>
        <v/>
      </c>
      <c r="O53" s="53"/>
      <c r="P53" s="53" t="str">
        <f t="shared" si="6"/>
        <v/>
      </c>
      <c r="Q53" s="65" t="str">
        <f t="shared" si="7"/>
        <v/>
      </c>
    </row>
    <row r="54" spans="1:17" x14ac:dyDescent="0.25">
      <c r="A54" s="35"/>
      <c r="B54" s="35"/>
      <c r="C54" s="35"/>
      <c r="D54" s="35"/>
      <c r="E54" s="58"/>
      <c r="F54" s="59"/>
      <c r="G54" s="60"/>
      <c r="H54" s="61"/>
      <c r="I54" s="62" t="str">
        <f t="shared" si="0"/>
        <v/>
      </c>
      <c r="J54" s="52" t="s">
        <v>20</v>
      </c>
      <c r="K54" s="53"/>
      <c r="L54" s="53"/>
      <c r="M54" s="63" t="str">
        <f t="shared" si="3"/>
        <v/>
      </c>
      <c r="N54" s="64" t="str">
        <f t="shared" si="4"/>
        <v/>
      </c>
      <c r="O54" s="53"/>
      <c r="P54" s="53" t="str">
        <f t="shared" si="6"/>
        <v/>
      </c>
      <c r="Q54" s="65" t="str">
        <f t="shared" si="7"/>
        <v/>
      </c>
    </row>
    <row r="55" spans="1:17" x14ac:dyDescent="0.25">
      <c r="A55" s="35"/>
      <c r="B55" s="35"/>
      <c r="C55" s="35"/>
      <c r="D55" s="35"/>
      <c r="E55" s="58"/>
      <c r="F55" s="59"/>
      <c r="G55" s="60"/>
      <c r="H55" s="61"/>
      <c r="I55" s="62" t="str">
        <f t="shared" si="0"/>
        <v/>
      </c>
      <c r="J55" s="52" t="s">
        <v>20</v>
      </c>
      <c r="K55" s="53"/>
      <c r="L55" s="53"/>
      <c r="M55" s="63" t="str">
        <f t="shared" si="3"/>
        <v/>
      </c>
      <c r="N55" s="64" t="str">
        <f t="shared" si="4"/>
        <v/>
      </c>
      <c r="O55" s="53"/>
      <c r="P55" s="53" t="str">
        <f t="shared" si="6"/>
        <v/>
      </c>
      <c r="Q55" s="65" t="str">
        <f t="shared" si="7"/>
        <v/>
      </c>
    </row>
    <row r="56" spans="1:17" x14ac:dyDescent="0.25">
      <c r="A56" s="35"/>
      <c r="B56" s="35"/>
      <c r="C56" s="35"/>
      <c r="D56" s="35"/>
      <c r="E56" s="58"/>
      <c r="F56" s="59"/>
      <c r="G56" s="60"/>
      <c r="H56" s="61"/>
      <c r="I56" s="62" t="str">
        <f t="shared" si="0"/>
        <v/>
      </c>
      <c r="J56" s="52" t="s">
        <v>20</v>
      </c>
      <c r="K56" s="53"/>
      <c r="L56" s="53"/>
      <c r="M56" s="63" t="str">
        <f t="shared" si="3"/>
        <v/>
      </c>
      <c r="N56" s="64" t="str">
        <f t="shared" si="4"/>
        <v/>
      </c>
      <c r="O56" s="53"/>
      <c r="P56" s="53" t="str">
        <f t="shared" si="6"/>
        <v/>
      </c>
      <c r="Q56" s="65" t="str">
        <f t="shared" si="7"/>
        <v/>
      </c>
    </row>
    <row r="57" spans="1:17" x14ac:dyDescent="0.25">
      <c r="A57" s="35"/>
      <c r="B57" s="35"/>
      <c r="C57" s="35"/>
      <c r="D57" s="35"/>
      <c r="E57" s="58"/>
      <c r="F57" s="59"/>
      <c r="G57" s="60"/>
      <c r="H57" s="61"/>
      <c r="I57" s="62" t="str">
        <f t="shared" si="0"/>
        <v/>
      </c>
      <c r="J57" s="52" t="s">
        <v>20</v>
      </c>
      <c r="K57" s="53"/>
      <c r="L57" s="53"/>
      <c r="M57" s="63" t="str">
        <f t="shared" si="3"/>
        <v/>
      </c>
      <c r="N57" s="64" t="str">
        <f t="shared" si="4"/>
        <v/>
      </c>
      <c r="O57" s="53"/>
      <c r="P57" s="53" t="str">
        <f t="shared" si="6"/>
        <v/>
      </c>
      <c r="Q57" s="65" t="str">
        <f t="shared" si="7"/>
        <v/>
      </c>
    </row>
    <row r="58" spans="1:17" x14ac:dyDescent="0.25">
      <c r="A58" s="35"/>
      <c r="B58" s="35"/>
      <c r="C58" s="35"/>
      <c r="D58" s="35"/>
      <c r="E58" s="58"/>
      <c r="F58" s="59"/>
      <c r="G58" s="60"/>
      <c r="H58" s="61"/>
      <c r="I58" s="62" t="str">
        <f t="shared" si="0"/>
        <v/>
      </c>
      <c r="J58" s="52" t="s">
        <v>20</v>
      </c>
      <c r="K58" s="53"/>
      <c r="L58" s="53"/>
      <c r="M58" s="63" t="str">
        <f t="shared" si="3"/>
        <v/>
      </c>
      <c r="N58" s="64" t="str">
        <f t="shared" si="4"/>
        <v/>
      </c>
      <c r="O58" s="53"/>
      <c r="P58" s="53" t="str">
        <f t="shared" si="6"/>
        <v/>
      </c>
      <c r="Q58" s="65" t="str">
        <f t="shared" si="7"/>
        <v/>
      </c>
    </row>
    <row r="59" spans="1:17" x14ac:dyDescent="0.25">
      <c r="A59" s="35"/>
      <c r="B59" s="35"/>
      <c r="C59" s="35"/>
      <c r="D59" s="35"/>
      <c r="E59" s="58"/>
      <c r="F59" s="59"/>
      <c r="G59" s="60"/>
      <c r="H59" s="61"/>
      <c r="I59" s="62" t="str">
        <f t="shared" si="0"/>
        <v/>
      </c>
      <c r="J59" s="52" t="s">
        <v>20</v>
      </c>
      <c r="K59" s="53"/>
      <c r="L59" s="53"/>
      <c r="M59" s="63" t="str">
        <f t="shared" si="3"/>
        <v/>
      </c>
      <c r="N59" s="64" t="str">
        <f t="shared" si="4"/>
        <v/>
      </c>
      <c r="O59" s="53"/>
      <c r="P59" s="53" t="str">
        <f t="shared" si="6"/>
        <v/>
      </c>
      <c r="Q59" s="65" t="str">
        <f t="shared" si="7"/>
        <v/>
      </c>
    </row>
    <row r="60" spans="1:17" x14ac:dyDescent="0.25">
      <c r="A60" s="35"/>
      <c r="B60" s="35"/>
      <c r="C60" s="35"/>
      <c r="D60" s="35"/>
      <c r="E60" s="58"/>
      <c r="F60" s="59"/>
      <c r="G60" s="60"/>
      <c r="H60" s="61"/>
      <c r="I60" s="62" t="str">
        <f t="shared" ref="I60:I87" si="9">IF(H60="","",$A$22)</f>
        <v/>
      </c>
      <c r="J60" s="52" t="s">
        <v>20</v>
      </c>
      <c r="K60" s="53"/>
      <c r="L60" s="53"/>
      <c r="M60" s="63" t="str">
        <f t="shared" si="3"/>
        <v/>
      </c>
      <c r="N60" s="64" t="str">
        <f t="shared" si="4"/>
        <v/>
      </c>
      <c r="O60" s="53"/>
      <c r="P60" s="53" t="str">
        <f t="shared" si="6"/>
        <v/>
      </c>
      <c r="Q60" s="65" t="str">
        <f t="shared" si="7"/>
        <v/>
      </c>
    </row>
    <row r="61" spans="1:17" x14ac:dyDescent="0.25">
      <c r="A61" s="35"/>
      <c r="B61" s="35"/>
      <c r="C61" s="35"/>
      <c r="D61" s="35"/>
      <c r="E61" s="58"/>
      <c r="F61" s="59"/>
      <c r="G61" s="60"/>
      <c r="H61" s="61"/>
      <c r="I61" s="62" t="str">
        <f t="shared" si="9"/>
        <v/>
      </c>
      <c r="J61" s="52" t="s">
        <v>20</v>
      </c>
      <c r="K61" s="53"/>
      <c r="L61" s="53"/>
      <c r="M61" s="63" t="str">
        <f t="shared" si="3"/>
        <v/>
      </c>
      <c r="N61" s="64" t="str">
        <f t="shared" si="4"/>
        <v/>
      </c>
      <c r="O61" s="53"/>
      <c r="P61" s="53" t="str">
        <f t="shared" si="6"/>
        <v/>
      </c>
      <c r="Q61" s="65" t="str">
        <f t="shared" si="7"/>
        <v/>
      </c>
    </row>
    <row r="62" spans="1:17" x14ac:dyDescent="0.25">
      <c r="A62" s="35"/>
      <c r="B62" s="35"/>
      <c r="C62" s="35"/>
      <c r="D62" s="35"/>
      <c r="E62" s="58"/>
      <c r="F62" s="59"/>
      <c r="G62" s="60"/>
      <c r="H62" s="61"/>
      <c r="I62" s="62" t="str">
        <f t="shared" si="9"/>
        <v/>
      </c>
      <c r="J62" s="52" t="s">
        <v>20</v>
      </c>
      <c r="K62" s="53"/>
      <c r="L62" s="53"/>
      <c r="M62" s="63" t="str">
        <f t="shared" si="3"/>
        <v/>
      </c>
      <c r="N62" s="64" t="str">
        <f t="shared" si="4"/>
        <v/>
      </c>
      <c r="O62" s="53"/>
      <c r="P62" s="53" t="str">
        <f t="shared" si="6"/>
        <v/>
      </c>
      <c r="Q62" s="65" t="str">
        <f t="shared" si="7"/>
        <v/>
      </c>
    </row>
    <row r="63" spans="1:17" x14ac:dyDescent="0.25">
      <c r="A63" s="35"/>
      <c r="B63" s="35"/>
      <c r="C63" s="35"/>
      <c r="D63" s="35"/>
      <c r="E63" s="58"/>
      <c r="F63" s="59"/>
      <c r="G63" s="60"/>
      <c r="H63" s="61"/>
      <c r="I63" s="62" t="str">
        <f t="shared" si="9"/>
        <v/>
      </c>
      <c r="J63" s="52" t="s">
        <v>20</v>
      </c>
      <c r="K63" s="53"/>
      <c r="L63" s="53"/>
      <c r="M63" s="63" t="str">
        <f t="shared" si="3"/>
        <v/>
      </c>
      <c r="N63" s="64" t="str">
        <f t="shared" si="4"/>
        <v/>
      </c>
      <c r="O63" s="53"/>
      <c r="P63" s="53" t="str">
        <f t="shared" si="6"/>
        <v/>
      </c>
      <c r="Q63" s="65" t="str">
        <f t="shared" si="7"/>
        <v/>
      </c>
    </row>
    <row r="64" spans="1:17" x14ac:dyDescent="0.25">
      <c r="A64" s="35"/>
      <c r="B64" s="35"/>
      <c r="C64" s="35"/>
      <c r="D64" s="35"/>
      <c r="E64" s="58"/>
      <c r="F64" s="59"/>
      <c r="G64" s="60"/>
      <c r="H64" s="61"/>
      <c r="I64" s="62" t="str">
        <f t="shared" si="9"/>
        <v/>
      </c>
      <c r="J64" s="52" t="s">
        <v>20</v>
      </c>
      <c r="K64" s="53"/>
      <c r="L64" s="53"/>
      <c r="M64" s="63" t="str">
        <f t="shared" si="3"/>
        <v/>
      </c>
      <c r="N64" s="64" t="str">
        <f t="shared" si="4"/>
        <v/>
      </c>
      <c r="O64" s="53"/>
      <c r="P64" s="53" t="str">
        <f t="shared" si="6"/>
        <v/>
      </c>
      <c r="Q64" s="65" t="str">
        <f t="shared" si="7"/>
        <v/>
      </c>
    </row>
    <row r="65" spans="1:17" x14ac:dyDescent="0.25">
      <c r="A65" s="35"/>
      <c r="B65" s="35"/>
      <c r="C65" s="35"/>
      <c r="D65" s="35"/>
      <c r="E65" s="58"/>
      <c r="F65" s="59"/>
      <c r="G65" s="60"/>
      <c r="H65" s="61"/>
      <c r="I65" s="62" t="str">
        <f t="shared" si="9"/>
        <v/>
      </c>
      <c r="J65" s="52" t="s">
        <v>20</v>
      </c>
      <c r="K65" s="53"/>
      <c r="L65" s="53"/>
      <c r="M65" s="63" t="str">
        <f t="shared" si="3"/>
        <v/>
      </c>
      <c r="N65" s="64" t="str">
        <f t="shared" si="4"/>
        <v/>
      </c>
      <c r="O65" s="53"/>
      <c r="P65" s="53" t="str">
        <f t="shared" si="6"/>
        <v/>
      </c>
      <c r="Q65" s="65" t="str">
        <f t="shared" si="7"/>
        <v/>
      </c>
    </row>
    <row r="66" spans="1:17" x14ac:dyDescent="0.25">
      <c r="A66" s="35"/>
      <c r="B66" s="35"/>
      <c r="C66" s="35"/>
      <c r="D66" s="35"/>
      <c r="E66" s="58"/>
      <c r="F66" s="59"/>
      <c r="G66" s="60"/>
      <c r="H66" s="61"/>
      <c r="I66" s="62" t="str">
        <f t="shared" si="9"/>
        <v/>
      </c>
      <c r="J66" s="52" t="s">
        <v>20</v>
      </c>
      <c r="K66" s="53"/>
      <c r="L66" s="53"/>
      <c r="M66" s="63" t="str">
        <f t="shared" si="3"/>
        <v/>
      </c>
      <c r="N66" s="64" t="str">
        <f t="shared" si="4"/>
        <v/>
      </c>
      <c r="O66" s="53"/>
      <c r="P66" s="53" t="str">
        <f t="shared" si="6"/>
        <v/>
      </c>
      <c r="Q66" s="65" t="str">
        <f t="shared" si="7"/>
        <v/>
      </c>
    </row>
    <row r="67" spans="1:17" x14ac:dyDescent="0.25">
      <c r="A67" s="35"/>
      <c r="B67" s="35"/>
      <c r="C67" s="35"/>
      <c r="D67" s="35"/>
      <c r="E67" s="58"/>
      <c r="F67" s="59"/>
      <c r="G67" s="60"/>
      <c r="H67" s="61"/>
      <c r="I67" s="62" t="str">
        <f t="shared" si="9"/>
        <v/>
      </c>
      <c r="J67" s="52" t="s">
        <v>20</v>
      </c>
      <c r="K67" s="53"/>
      <c r="L67" s="53"/>
      <c r="M67" s="63" t="str">
        <f t="shared" si="3"/>
        <v/>
      </c>
      <c r="N67" s="64" t="str">
        <f t="shared" si="4"/>
        <v/>
      </c>
      <c r="O67" s="53"/>
      <c r="P67" s="53" t="str">
        <f t="shared" si="6"/>
        <v/>
      </c>
      <c r="Q67" s="65" t="str">
        <f t="shared" si="7"/>
        <v/>
      </c>
    </row>
    <row r="68" spans="1:17" x14ac:dyDescent="0.25">
      <c r="A68" s="35"/>
      <c r="B68" s="35"/>
      <c r="C68" s="35"/>
      <c r="D68" s="35"/>
      <c r="E68" s="58"/>
      <c r="F68" s="59"/>
      <c r="G68" s="60"/>
      <c r="H68" s="61"/>
      <c r="I68" s="62" t="str">
        <f t="shared" si="9"/>
        <v/>
      </c>
      <c r="J68" s="52" t="s">
        <v>20</v>
      </c>
      <c r="K68" s="53"/>
      <c r="L68" s="53"/>
      <c r="M68" s="63" t="str">
        <f t="shared" ref="M68:M124" si="10">IF(OR(Q68="Achtung: Mastkalb nur bis 244 Tage zum Zeitpunkt des Einstallens!",Q68="Achtung: Mastrind erst ab Lebensalter von 245 Tagen!",Q68="Achtung: Bitte Einstalldatum bzw. Abgangsdatum überprüfen!"),"FEHLER",IF(AND(E68="Mastkalb &lt; 8 Monate",ISNUMBER(L68)),L68,""))</f>
        <v/>
      </c>
      <c r="N68" s="64" t="str">
        <f t="shared" ref="N68:N124" si="11">IF(OR(Q68="Achtung: Mastkalb nur bis 244 Tage zum Zeitpunkt des Einstallens!",Q68="Achtung: Mastrind erst ab Lebensalter von 245 Tagen!",Q68="Achtung: Bitte Einstalldatum bzw. Abgangsdatum überprüfen!"),"FEHLER",IF(AND(E68="Mastrind &gt; 8 Monate",ISNUMBER(L68)),L68,IF(AND(Q68="Mastkalb wird innerhalb des Zeitraums zum Mastrind"),K68-244,"")))</f>
        <v/>
      </c>
      <c r="O68" s="53"/>
      <c r="P68" s="53" t="str">
        <f t="shared" ref="P68:P124" si="12">IF(G68="","",DATEDIF(G68,I68,"d")+1)</f>
        <v/>
      </c>
      <c r="Q68" s="65" t="str">
        <f t="shared" ref="Q68:Q124" si="13">IF(AND(E68="Mastkalb &lt; 8 Monate",H68&gt;244),"Achtung: Mastkalb nur bis 244 Tage zum Zeitpunkt des Einstallens!",IF(AND(E68="Mastrind &gt; 8 Monate",H68&lt;245),"Achtung: Mastrind erst ab Lebensalter von 245 Tagen!",IF(AND($D$2="Halbjahr II (01.07.20xx-31.12.20xx)",P68&gt;184,ISNUMBER(G68)),"Achtung: Bitte Einstalldatum bzw. Abgangsdatum überprüfen!",IF(AND($D$2="Halbjahr I (01.01.20xx-30.06.20xx)",P68&gt;182,ISNUMBER(G68)),"Achtung: Bitte Einstalldatum bzw. Abgangsdatum überprüfen!",IF(AND(E68="Mastkalb &lt; 8 Monate",K68&gt;244,ISNUMBER(O68),H68&lt;245),"Mastkalb wird innerhalb des Zeitraums zum Mastrind","")))))</f>
        <v/>
      </c>
    </row>
    <row r="69" spans="1:17" x14ac:dyDescent="0.25">
      <c r="A69" s="35"/>
      <c r="B69" s="35"/>
      <c r="C69" s="35"/>
      <c r="D69" s="35"/>
      <c r="E69" s="58"/>
      <c r="F69" s="59"/>
      <c r="G69" s="60"/>
      <c r="H69" s="61"/>
      <c r="I69" s="62" t="str">
        <f t="shared" si="9"/>
        <v/>
      </c>
      <c r="J69" s="52" t="s">
        <v>20</v>
      </c>
      <c r="K69" s="53"/>
      <c r="L69" s="53"/>
      <c r="M69" s="63" t="str">
        <f t="shared" si="10"/>
        <v/>
      </c>
      <c r="N69" s="64" t="str">
        <f t="shared" si="11"/>
        <v/>
      </c>
      <c r="O69" s="53"/>
      <c r="P69" s="53" t="str">
        <f t="shared" si="12"/>
        <v/>
      </c>
      <c r="Q69" s="65" t="str">
        <f t="shared" si="13"/>
        <v/>
      </c>
    </row>
    <row r="70" spans="1:17" x14ac:dyDescent="0.25">
      <c r="A70" s="35"/>
      <c r="B70" s="35"/>
      <c r="C70" s="35"/>
      <c r="D70" s="35"/>
      <c r="E70" s="58"/>
      <c r="F70" s="59"/>
      <c r="G70" s="60"/>
      <c r="H70" s="61"/>
      <c r="I70" s="62" t="str">
        <f t="shared" si="9"/>
        <v/>
      </c>
      <c r="J70" s="52" t="s">
        <v>20</v>
      </c>
      <c r="K70" s="53"/>
      <c r="L70" s="53"/>
      <c r="M70" s="63" t="str">
        <f t="shared" si="10"/>
        <v/>
      </c>
      <c r="N70" s="64" t="str">
        <f t="shared" si="11"/>
        <v/>
      </c>
      <c r="O70" s="53"/>
      <c r="P70" s="53" t="str">
        <f t="shared" si="12"/>
        <v/>
      </c>
      <c r="Q70" s="65" t="str">
        <f t="shared" si="13"/>
        <v/>
      </c>
    </row>
    <row r="71" spans="1:17" x14ac:dyDescent="0.25">
      <c r="A71" s="35"/>
      <c r="B71" s="35"/>
      <c r="C71" s="35"/>
      <c r="D71" s="35"/>
      <c r="E71" s="58"/>
      <c r="F71" s="59"/>
      <c r="G71" s="60"/>
      <c r="H71" s="61"/>
      <c r="I71" s="62" t="str">
        <f t="shared" si="9"/>
        <v/>
      </c>
      <c r="J71" s="52" t="s">
        <v>20</v>
      </c>
      <c r="K71" s="53"/>
      <c r="L71" s="53"/>
      <c r="M71" s="63" t="str">
        <f t="shared" si="10"/>
        <v/>
      </c>
      <c r="N71" s="64" t="str">
        <f t="shared" si="11"/>
        <v/>
      </c>
      <c r="O71" s="53"/>
      <c r="P71" s="53" t="str">
        <f t="shared" si="12"/>
        <v/>
      </c>
      <c r="Q71" s="65" t="str">
        <f t="shared" si="13"/>
        <v/>
      </c>
    </row>
    <row r="72" spans="1:17" x14ac:dyDescent="0.25">
      <c r="A72" s="35"/>
      <c r="B72" s="35"/>
      <c r="C72" s="35"/>
      <c r="D72" s="35"/>
      <c r="E72" s="58"/>
      <c r="F72" s="59"/>
      <c r="G72" s="60"/>
      <c r="H72" s="61"/>
      <c r="I72" s="62" t="str">
        <f t="shared" si="9"/>
        <v/>
      </c>
      <c r="J72" s="52" t="s">
        <v>20</v>
      </c>
      <c r="K72" s="53"/>
      <c r="L72" s="53"/>
      <c r="M72" s="63" t="str">
        <f t="shared" si="10"/>
        <v/>
      </c>
      <c r="N72" s="64" t="str">
        <f t="shared" si="11"/>
        <v/>
      </c>
      <c r="O72" s="53"/>
      <c r="P72" s="53" t="str">
        <f t="shared" si="12"/>
        <v/>
      </c>
      <c r="Q72" s="65" t="str">
        <f t="shared" si="13"/>
        <v/>
      </c>
    </row>
    <row r="73" spans="1:17" x14ac:dyDescent="0.25">
      <c r="A73" s="35"/>
      <c r="B73" s="35"/>
      <c r="C73" s="35"/>
      <c r="D73" s="35"/>
      <c r="E73" s="58"/>
      <c r="F73" s="59"/>
      <c r="G73" s="60"/>
      <c r="H73" s="61"/>
      <c r="I73" s="62" t="str">
        <f t="shared" si="9"/>
        <v/>
      </c>
      <c r="J73" s="52" t="s">
        <v>20</v>
      </c>
      <c r="K73" s="53"/>
      <c r="L73" s="53"/>
      <c r="M73" s="63" t="str">
        <f t="shared" si="10"/>
        <v/>
      </c>
      <c r="N73" s="64" t="str">
        <f t="shared" si="11"/>
        <v/>
      </c>
      <c r="O73" s="53"/>
      <c r="P73" s="53" t="str">
        <f t="shared" si="12"/>
        <v/>
      </c>
      <c r="Q73" s="65" t="str">
        <f t="shared" si="13"/>
        <v/>
      </c>
    </row>
    <row r="74" spans="1:17" x14ac:dyDescent="0.25">
      <c r="A74" s="35"/>
      <c r="B74" s="35"/>
      <c r="C74" s="35"/>
      <c r="D74" s="35"/>
      <c r="E74" s="58"/>
      <c r="F74" s="59"/>
      <c r="G74" s="60"/>
      <c r="H74" s="61"/>
      <c r="I74" s="62" t="str">
        <f t="shared" si="9"/>
        <v/>
      </c>
      <c r="J74" s="52" t="s">
        <v>20</v>
      </c>
      <c r="K74" s="53"/>
      <c r="L74" s="53"/>
      <c r="M74" s="63" t="str">
        <f t="shared" si="10"/>
        <v/>
      </c>
      <c r="N74" s="64" t="str">
        <f t="shared" si="11"/>
        <v/>
      </c>
      <c r="O74" s="53"/>
      <c r="P74" s="53" t="str">
        <f t="shared" si="12"/>
        <v/>
      </c>
      <c r="Q74" s="65" t="str">
        <f t="shared" si="13"/>
        <v/>
      </c>
    </row>
    <row r="75" spans="1:17" x14ac:dyDescent="0.25">
      <c r="A75" s="35"/>
      <c r="B75" s="35"/>
      <c r="C75" s="35"/>
      <c r="D75" s="35"/>
      <c r="E75" s="58"/>
      <c r="F75" s="59"/>
      <c r="G75" s="60"/>
      <c r="H75" s="61"/>
      <c r="I75" s="62" t="str">
        <f t="shared" si="9"/>
        <v/>
      </c>
      <c r="J75" s="52" t="s">
        <v>20</v>
      </c>
      <c r="K75" s="53"/>
      <c r="L75" s="53"/>
      <c r="M75" s="63" t="str">
        <f t="shared" si="10"/>
        <v/>
      </c>
      <c r="N75" s="64" t="str">
        <f t="shared" si="11"/>
        <v/>
      </c>
      <c r="O75" s="53"/>
      <c r="P75" s="53" t="str">
        <f t="shared" si="12"/>
        <v/>
      </c>
      <c r="Q75" s="65" t="str">
        <f t="shared" si="13"/>
        <v/>
      </c>
    </row>
    <row r="76" spans="1:17" x14ac:dyDescent="0.25">
      <c r="A76" s="35"/>
      <c r="B76" s="35"/>
      <c r="C76" s="35"/>
      <c r="D76" s="35"/>
      <c r="E76" s="58"/>
      <c r="F76" s="59"/>
      <c r="G76" s="60"/>
      <c r="H76" s="61"/>
      <c r="I76" s="62" t="str">
        <f t="shared" si="9"/>
        <v/>
      </c>
      <c r="J76" s="52" t="s">
        <v>20</v>
      </c>
      <c r="K76" s="53"/>
      <c r="L76" s="53"/>
      <c r="M76" s="63" t="str">
        <f t="shared" si="10"/>
        <v/>
      </c>
      <c r="N76" s="64" t="str">
        <f t="shared" si="11"/>
        <v/>
      </c>
      <c r="O76" s="53"/>
      <c r="P76" s="53" t="str">
        <f t="shared" si="12"/>
        <v/>
      </c>
      <c r="Q76" s="65" t="str">
        <f t="shared" si="13"/>
        <v/>
      </c>
    </row>
    <row r="77" spans="1:17" x14ac:dyDescent="0.25">
      <c r="A77" s="35"/>
      <c r="B77" s="35"/>
      <c r="C77" s="35"/>
      <c r="D77" s="35"/>
      <c r="E77" s="58"/>
      <c r="F77" s="59"/>
      <c r="G77" s="60"/>
      <c r="H77" s="61"/>
      <c r="I77" s="62" t="str">
        <f t="shared" si="9"/>
        <v/>
      </c>
      <c r="J77" s="52" t="s">
        <v>20</v>
      </c>
      <c r="K77" s="53"/>
      <c r="L77" s="53"/>
      <c r="M77" s="63" t="str">
        <f t="shared" si="10"/>
        <v/>
      </c>
      <c r="N77" s="64" t="str">
        <f t="shared" si="11"/>
        <v/>
      </c>
      <c r="O77" s="53"/>
      <c r="P77" s="53" t="str">
        <f t="shared" si="12"/>
        <v/>
      </c>
      <c r="Q77" s="65" t="str">
        <f t="shared" si="13"/>
        <v/>
      </c>
    </row>
    <row r="78" spans="1:17" x14ac:dyDescent="0.25">
      <c r="A78" s="35"/>
      <c r="B78" s="35"/>
      <c r="C78" s="35"/>
      <c r="D78" s="35"/>
      <c r="E78" s="58"/>
      <c r="F78" s="59"/>
      <c r="G78" s="60"/>
      <c r="H78" s="61"/>
      <c r="I78" s="62" t="str">
        <f t="shared" si="9"/>
        <v/>
      </c>
      <c r="J78" s="52" t="s">
        <v>20</v>
      </c>
      <c r="K78" s="53"/>
      <c r="L78" s="53"/>
      <c r="M78" s="63" t="str">
        <f t="shared" si="10"/>
        <v/>
      </c>
      <c r="N78" s="64" t="str">
        <f t="shared" si="11"/>
        <v/>
      </c>
      <c r="O78" s="53"/>
      <c r="P78" s="53" t="str">
        <f t="shared" si="12"/>
        <v/>
      </c>
      <c r="Q78" s="65" t="str">
        <f t="shared" si="13"/>
        <v/>
      </c>
    </row>
    <row r="79" spans="1:17" x14ac:dyDescent="0.25">
      <c r="A79" s="35"/>
      <c r="B79" s="35"/>
      <c r="C79" s="35"/>
      <c r="D79" s="35"/>
      <c r="E79" s="58"/>
      <c r="F79" s="59"/>
      <c r="G79" s="60"/>
      <c r="H79" s="61"/>
      <c r="I79" s="62" t="str">
        <f t="shared" si="9"/>
        <v/>
      </c>
      <c r="J79" s="52" t="s">
        <v>20</v>
      </c>
      <c r="K79" s="53"/>
      <c r="L79" s="53"/>
      <c r="M79" s="63" t="str">
        <f t="shared" si="10"/>
        <v/>
      </c>
      <c r="N79" s="64" t="str">
        <f t="shared" si="11"/>
        <v/>
      </c>
      <c r="O79" s="53"/>
      <c r="P79" s="53" t="str">
        <f t="shared" si="12"/>
        <v/>
      </c>
      <c r="Q79" s="65" t="str">
        <f t="shared" si="13"/>
        <v/>
      </c>
    </row>
    <row r="80" spans="1:17" x14ac:dyDescent="0.25">
      <c r="A80" s="35"/>
      <c r="B80" s="35"/>
      <c r="C80" s="35"/>
      <c r="D80" s="35"/>
      <c r="E80" s="58"/>
      <c r="F80" s="59"/>
      <c r="G80" s="60"/>
      <c r="H80" s="61"/>
      <c r="I80" s="62" t="str">
        <f t="shared" si="9"/>
        <v/>
      </c>
      <c r="J80" s="52" t="s">
        <v>20</v>
      </c>
      <c r="K80" s="53"/>
      <c r="L80" s="53"/>
      <c r="M80" s="63" t="str">
        <f t="shared" si="10"/>
        <v/>
      </c>
      <c r="N80" s="64" t="str">
        <f t="shared" si="11"/>
        <v/>
      </c>
      <c r="O80" s="53"/>
      <c r="P80" s="53" t="str">
        <f t="shared" si="12"/>
        <v/>
      </c>
      <c r="Q80" s="65" t="str">
        <f t="shared" si="13"/>
        <v/>
      </c>
    </row>
    <row r="81" spans="1:17" x14ac:dyDescent="0.25">
      <c r="A81" s="35"/>
      <c r="B81" s="35"/>
      <c r="C81" s="35"/>
      <c r="D81" s="35"/>
      <c r="E81" s="58"/>
      <c r="F81" s="59"/>
      <c r="G81" s="60"/>
      <c r="H81" s="61"/>
      <c r="I81" s="62" t="str">
        <f t="shared" si="9"/>
        <v/>
      </c>
      <c r="J81" s="52" t="s">
        <v>20</v>
      </c>
      <c r="K81" s="53"/>
      <c r="L81" s="53"/>
      <c r="M81" s="63" t="str">
        <f t="shared" si="10"/>
        <v/>
      </c>
      <c r="N81" s="64" t="str">
        <f t="shared" si="11"/>
        <v/>
      </c>
      <c r="O81" s="53"/>
      <c r="P81" s="53" t="str">
        <f t="shared" si="12"/>
        <v/>
      </c>
      <c r="Q81" s="65" t="str">
        <f t="shared" si="13"/>
        <v/>
      </c>
    </row>
    <row r="82" spans="1:17" x14ac:dyDescent="0.25">
      <c r="A82" s="35"/>
      <c r="B82" s="35"/>
      <c r="C82" s="35"/>
      <c r="D82" s="35"/>
      <c r="E82" s="58"/>
      <c r="F82" s="59"/>
      <c r="G82" s="60"/>
      <c r="H82" s="61"/>
      <c r="I82" s="62" t="str">
        <f t="shared" si="9"/>
        <v/>
      </c>
      <c r="J82" s="52" t="s">
        <v>20</v>
      </c>
      <c r="K82" s="53"/>
      <c r="L82" s="53"/>
      <c r="M82" s="63" t="str">
        <f t="shared" si="10"/>
        <v/>
      </c>
      <c r="N82" s="64" t="str">
        <f t="shared" si="11"/>
        <v/>
      </c>
      <c r="O82" s="53"/>
      <c r="P82" s="53" t="str">
        <f t="shared" si="12"/>
        <v/>
      </c>
      <c r="Q82" s="65" t="str">
        <f t="shared" si="13"/>
        <v/>
      </c>
    </row>
    <row r="83" spans="1:17" x14ac:dyDescent="0.25">
      <c r="A83" s="35"/>
      <c r="B83" s="35"/>
      <c r="C83" s="35"/>
      <c r="D83" s="35"/>
      <c r="E83" s="58"/>
      <c r="F83" s="59"/>
      <c r="G83" s="60"/>
      <c r="H83" s="61"/>
      <c r="I83" s="62" t="str">
        <f t="shared" si="9"/>
        <v/>
      </c>
      <c r="J83" s="52" t="s">
        <v>20</v>
      </c>
      <c r="K83" s="53"/>
      <c r="L83" s="53"/>
      <c r="M83" s="63" t="str">
        <f t="shared" si="10"/>
        <v/>
      </c>
      <c r="N83" s="64" t="str">
        <f t="shared" si="11"/>
        <v/>
      </c>
      <c r="O83" s="53"/>
      <c r="P83" s="53" t="str">
        <f t="shared" si="12"/>
        <v/>
      </c>
      <c r="Q83" s="65" t="str">
        <f t="shared" si="13"/>
        <v/>
      </c>
    </row>
    <row r="84" spans="1:17" x14ac:dyDescent="0.25">
      <c r="A84" s="35"/>
      <c r="B84" s="35"/>
      <c r="C84" s="35"/>
      <c r="D84" s="35"/>
      <c r="E84" s="58"/>
      <c r="F84" s="59"/>
      <c r="G84" s="60"/>
      <c r="H84" s="61"/>
      <c r="I84" s="62" t="str">
        <f t="shared" si="9"/>
        <v/>
      </c>
      <c r="J84" s="52" t="s">
        <v>20</v>
      </c>
      <c r="K84" s="53"/>
      <c r="L84" s="53"/>
      <c r="M84" s="63" t="str">
        <f t="shared" si="10"/>
        <v/>
      </c>
      <c r="N84" s="64" t="str">
        <f t="shared" si="11"/>
        <v/>
      </c>
      <c r="O84" s="53"/>
      <c r="P84" s="53" t="str">
        <f t="shared" si="12"/>
        <v/>
      </c>
      <c r="Q84" s="65" t="str">
        <f t="shared" si="13"/>
        <v/>
      </c>
    </row>
    <row r="85" spans="1:17" x14ac:dyDescent="0.25">
      <c r="A85" s="35"/>
      <c r="B85" s="35"/>
      <c r="C85" s="35"/>
      <c r="D85" s="35"/>
      <c r="E85" s="58"/>
      <c r="F85" s="59"/>
      <c r="G85" s="60"/>
      <c r="H85" s="61"/>
      <c r="I85" s="62" t="str">
        <f t="shared" si="9"/>
        <v/>
      </c>
      <c r="J85" s="52" t="s">
        <v>20</v>
      </c>
      <c r="K85" s="53"/>
      <c r="L85" s="53"/>
      <c r="M85" s="63" t="str">
        <f t="shared" si="10"/>
        <v/>
      </c>
      <c r="N85" s="64" t="str">
        <f t="shared" si="11"/>
        <v/>
      </c>
      <c r="O85" s="53"/>
      <c r="P85" s="53" t="str">
        <f t="shared" si="12"/>
        <v/>
      </c>
      <c r="Q85" s="65" t="str">
        <f t="shared" si="13"/>
        <v/>
      </c>
    </row>
    <row r="86" spans="1:17" x14ac:dyDescent="0.25">
      <c r="A86" s="35"/>
      <c r="B86" s="35"/>
      <c r="C86" s="35"/>
      <c r="D86" s="35"/>
      <c r="E86" s="58"/>
      <c r="F86" s="59"/>
      <c r="G86" s="60"/>
      <c r="H86" s="61"/>
      <c r="I86" s="62" t="str">
        <f t="shared" si="9"/>
        <v/>
      </c>
      <c r="J86" s="52" t="s">
        <v>20</v>
      </c>
      <c r="K86" s="53"/>
      <c r="L86" s="53"/>
      <c r="M86" s="63" t="str">
        <f t="shared" si="10"/>
        <v/>
      </c>
      <c r="N86" s="64" t="str">
        <f t="shared" si="11"/>
        <v/>
      </c>
      <c r="O86" s="53"/>
      <c r="P86" s="53" t="str">
        <f t="shared" si="12"/>
        <v/>
      </c>
      <c r="Q86" s="65" t="str">
        <f t="shared" si="13"/>
        <v/>
      </c>
    </row>
    <row r="87" spans="1:17" x14ac:dyDescent="0.25">
      <c r="A87" s="35"/>
      <c r="B87" s="35"/>
      <c r="C87" s="35"/>
      <c r="D87" s="35"/>
      <c r="E87" s="58"/>
      <c r="F87" s="59"/>
      <c r="G87" s="60"/>
      <c r="H87" s="61"/>
      <c r="I87" s="62" t="str">
        <f t="shared" si="9"/>
        <v/>
      </c>
      <c r="J87" s="52" t="s">
        <v>20</v>
      </c>
      <c r="K87" s="53"/>
      <c r="L87" s="53"/>
      <c r="M87" s="63" t="str">
        <f t="shared" si="10"/>
        <v/>
      </c>
      <c r="N87" s="64" t="str">
        <f t="shared" si="11"/>
        <v/>
      </c>
      <c r="O87" s="53"/>
      <c r="P87" s="53" t="str">
        <f t="shared" si="12"/>
        <v/>
      </c>
      <c r="Q87" s="65" t="str">
        <f t="shared" si="13"/>
        <v/>
      </c>
    </row>
    <row r="88" spans="1:17" x14ac:dyDescent="0.25">
      <c r="A88" s="35"/>
      <c r="B88" s="35"/>
      <c r="C88" s="35"/>
      <c r="D88" s="35"/>
      <c r="E88" s="58"/>
      <c r="F88" s="59"/>
      <c r="G88" s="60"/>
      <c r="H88" s="61"/>
      <c r="I88" s="62" t="str">
        <f t="shared" si="0"/>
        <v/>
      </c>
      <c r="J88" s="52" t="s">
        <v>20</v>
      </c>
      <c r="K88" s="53"/>
      <c r="L88" s="53"/>
      <c r="M88" s="63" t="str">
        <f t="shared" si="10"/>
        <v/>
      </c>
      <c r="N88" s="64" t="str">
        <f t="shared" si="11"/>
        <v/>
      </c>
      <c r="O88" s="53"/>
      <c r="P88" s="53" t="str">
        <f t="shared" si="12"/>
        <v/>
      </c>
      <c r="Q88" s="65" t="str">
        <f t="shared" si="13"/>
        <v/>
      </c>
    </row>
    <row r="89" spans="1:17" x14ac:dyDescent="0.25">
      <c r="A89" s="35"/>
      <c r="B89" s="35"/>
      <c r="C89" s="35"/>
      <c r="D89" s="35"/>
      <c r="E89" s="58"/>
      <c r="F89" s="59"/>
      <c r="G89" s="60"/>
      <c r="H89" s="61"/>
      <c r="I89" s="62" t="str">
        <f t="shared" si="0"/>
        <v/>
      </c>
      <c r="J89" s="52" t="s">
        <v>20</v>
      </c>
      <c r="K89" s="53"/>
      <c r="L89" s="53"/>
      <c r="M89" s="63" t="str">
        <f t="shared" si="10"/>
        <v/>
      </c>
      <c r="N89" s="64" t="str">
        <f t="shared" si="11"/>
        <v/>
      </c>
      <c r="O89" s="53"/>
      <c r="P89" s="53" t="str">
        <f t="shared" si="12"/>
        <v/>
      </c>
      <c r="Q89" s="65" t="str">
        <f t="shared" si="13"/>
        <v/>
      </c>
    </row>
    <row r="90" spans="1:17" x14ac:dyDescent="0.25">
      <c r="A90" s="35"/>
      <c r="B90" s="35"/>
      <c r="C90" s="35"/>
      <c r="D90" s="35"/>
      <c r="E90" s="58"/>
      <c r="F90" s="59"/>
      <c r="G90" s="60"/>
      <c r="H90" s="61"/>
      <c r="I90" s="62" t="str">
        <f t="shared" si="0"/>
        <v/>
      </c>
      <c r="J90" s="52" t="s">
        <v>20</v>
      </c>
      <c r="K90" s="53"/>
      <c r="L90" s="53"/>
      <c r="M90" s="63" t="str">
        <f t="shared" si="10"/>
        <v/>
      </c>
      <c r="N90" s="64" t="str">
        <f t="shared" si="11"/>
        <v/>
      </c>
      <c r="O90" s="53"/>
      <c r="P90" s="53" t="str">
        <f t="shared" si="12"/>
        <v/>
      </c>
      <c r="Q90" s="65" t="str">
        <f t="shared" si="13"/>
        <v/>
      </c>
    </row>
    <row r="91" spans="1:17" x14ac:dyDescent="0.25">
      <c r="A91" s="35"/>
      <c r="B91" s="35"/>
      <c r="C91" s="35"/>
      <c r="D91" s="35"/>
      <c r="E91" s="58"/>
      <c r="F91" s="59"/>
      <c r="G91" s="60"/>
      <c r="H91" s="61"/>
      <c r="I91" s="62" t="str">
        <f t="shared" si="0"/>
        <v/>
      </c>
      <c r="J91" s="52" t="s">
        <v>20</v>
      </c>
      <c r="K91" s="53"/>
      <c r="L91" s="53"/>
      <c r="M91" s="63" t="str">
        <f t="shared" si="10"/>
        <v/>
      </c>
      <c r="N91" s="64" t="str">
        <f t="shared" si="11"/>
        <v/>
      </c>
      <c r="O91" s="53"/>
      <c r="P91" s="53" t="str">
        <f t="shared" si="12"/>
        <v/>
      </c>
      <c r="Q91" s="65" t="str">
        <f t="shared" si="13"/>
        <v/>
      </c>
    </row>
    <row r="92" spans="1:17" x14ac:dyDescent="0.25">
      <c r="A92" s="35"/>
      <c r="B92" s="35"/>
      <c r="C92" s="35"/>
      <c r="D92" s="35"/>
      <c r="E92" s="58"/>
      <c r="F92" s="59"/>
      <c r="G92" s="60"/>
      <c r="H92" s="61"/>
      <c r="I92" s="62" t="str">
        <f t="shared" si="0"/>
        <v/>
      </c>
      <c r="J92" s="52" t="s">
        <v>20</v>
      </c>
      <c r="K92" s="53"/>
      <c r="L92" s="53"/>
      <c r="M92" s="63" t="str">
        <f t="shared" si="10"/>
        <v/>
      </c>
      <c r="N92" s="64" t="str">
        <f t="shared" si="11"/>
        <v/>
      </c>
      <c r="O92" s="53"/>
      <c r="P92" s="53" t="str">
        <f t="shared" si="12"/>
        <v/>
      </c>
      <c r="Q92" s="65" t="str">
        <f t="shared" si="13"/>
        <v/>
      </c>
    </row>
    <row r="93" spans="1:17" x14ac:dyDescent="0.25">
      <c r="A93" s="35"/>
      <c r="B93" s="35"/>
      <c r="C93" s="35"/>
      <c r="D93" s="35"/>
      <c r="E93" s="58"/>
      <c r="F93" s="59"/>
      <c r="G93" s="60"/>
      <c r="H93" s="61"/>
      <c r="I93" s="62" t="str">
        <f t="shared" si="0"/>
        <v/>
      </c>
      <c r="J93" s="52" t="s">
        <v>20</v>
      </c>
      <c r="K93" s="53"/>
      <c r="L93" s="53"/>
      <c r="M93" s="63" t="str">
        <f t="shared" si="10"/>
        <v/>
      </c>
      <c r="N93" s="64" t="str">
        <f t="shared" si="11"/>
        <v/>
      </c>
      <c r="O93" s="53"/>
      <c r="P93" s="53" t="str">
        <f t="shared" si="12"/>
        <v/>
      </c>
      <c r="Q93" s="65" t="str">
        <f t="shared" si="13"/>
        <v/>
      </c>
    </row>
    <row r="94" spans="1:17" x14ac:dyDescent="0.25">
      <c r="A94" s="35"/>
      <c r="B94" s="35"/>
      <c r="C94" s="35"/>
      <c r="D94" s="35"/>
      <c r="E94" s="58"/>
      <c r="F94" s="59"/>
      <c r="G94" s="60"/>
      <c r="H94" s="61"/>
      <c r="I94" s="62" t="str">
        <f t="shared" si="0"/>
        <v/>
      </c>
      <c r="J94" s="52" t="s">
        <v>20</v>
      </c>
      <c r="K94" s="53"/>
      <c r="L94" s="53"/>
      <c r="M94" s="63" t="str">
        <f t="shared" si="10"/>
        <v/>
      </c>
      <c r="N94" s="64" t="str">
        <f t="shared" si="11"/>
        <v/>
      </c>
      <c r="O94" s="53"/>
      <c r="P94" s="53" t="str">
        <f t="shared" si="12"/>
        <v/>
      </c>
      <c r="Q94" s="65" t="str">
        <f t="shared" si="13"/>
        <v/>
      </c>
    </row>
    <row r="95" spans="1:17" x14ac:dyDescent="0.25">
      <c r="A95" s="35"/>
      <c r="B95" s="35"/>
      <c r="C95" s="35"/>
      <c r="D95" s="35"/>
      <c r="E95" s="58"/>
      <c r="F95" s="59"/>
      <c r="G95" s="60"/>
      <c r="H95" s="61"/>
      <c r="I95" s="62" t="str">
        <f t="shared" si="0"/>
        <v/>
      </c>
      <c r="J95" s="52" t="s">
        <v>20</v>
      </c>
      <c r="K95" s="53"/>
      <c r="L95" s="53"/>
      <c r="M95" s="63" t="str">
        <f t="shared" si="10"/>
        <v/>
      </c>
      <c r="N95" s="64" t="str">
        <f t="shared" si="11"/>
        <v/>
      </c>
      <c r="O95" s="53"/>
      <c r="P95" s="53" t="str">
        <f t="shared" si="12"/>
        <v/>
      </c>
      <c r="Q95" s="65" t="str">
        <f t="shared" si="13"/>
        <v/>
      </c>
    </row>
    <row r="96" spans="1:17" x14ac:dyDescent="0.25">
      <c r="A96" s="35"/>
      <c r="B96" s="35"/>
      <c r="C96" s="35"/>
      <c r="D96" s="35"/>
      <c r="E96" s="58"/>
      <c r="F96" s="59"/>
      <c r="G96" s="60"/>
      <c r="H96" s="61"/>
      <c r="I96" s="62" t="str">
        <f t="shared" si="0"/>
        <v/>
      </c>
      <c r="J96" s="52" t="s">
        <v>20</v>
      </c>
      <c r="K96" s="53"/>
      <c r="L96" s="53"/>
      <c r="M96" s="63" t="str">
        <f t="shared" si="10"/>
        <v/>
      </c>
      <c r="N96" s="64" t="str">
        <f t="shared" si="11"/>
        <v/>
      </c>
      <c r="O96" s="53"/>
      <c r="P96" s="53" t="str">
        <f t="shared" si="12"/>
        <v/>
      </c>
      <c r="Q96" s="65" t="str">
        <f t="shared" si="13"/>
        <v/>
      </c>
    </row>
    <row r="97" spans="1:17" x14ac:dyDescent="0.25">
      <c r="A97" s="35"/>
      <c r="B97" s="35"/>
      <c r="C97" s="35"/>
      <c r="D97" s="35"/>
      <c r="E97" s="58"/>
      <c r="F97" s="59"/>
      <c r="G97" s="60"/>
      <c r="H97" s="61"/>
      <c r="I97" s="62" t="str">
        <f t="shared" si="0"/>
        <v/>
      </c>
      <c r="J97" s="52" t="s">
        <v>20</v>
      </c>
      <c r="K97" s="53"/>
      <c r="L97" s="53"/>
      <c r="M97" s="63" t="str">
        <f t="shared" si="10"/>
        <v/>
      </c>
      <c r="N97" s="64" t="str">
        <f t="shared" si="11"/>
        <v/>
      </c>
      <c r="O97" s="53"/>
      <c r="P97" s="53" t="str">
        <f t="shared" si="12"/>
        <v/>
      </c>
      <c r="Q97" s="65" t="str">
        <f t="shared" si="13"/>
        <v/>
      </c>
    </row>
    <row r="98" spans="1:17" x14ac:dyDescent="0.25">
      <c r="A98" s="35"/>
      <c r="B98" s="35"/>
      <c r="C98" s="35"/>
      <c r="D98" s="35"/>
      <c r="E98" s="58"/>
      <c r="F98" s="59"/>
      <c r="G98" s="60"/>
      <c r="H98" s="61"/>
      <c r="I98" s="62" t="str">
        <f t="shared" si="0"/>
        <v/>
      </c>
      <c r="J98" s="52" t="s">
        <v>20</v>
      </c>
      <c r="K98" s="53"/>
      <c r="L98" s="53"/>
      <c r="M98" s="63" t="str">
        <f t="shared" si="10"/>
        <v/>
      </c>
      <c r="N98" s="64" t="str">
        <f t="shared" si="11"/>
        <v/>
      </c>
      <c r="O98" s="53"/>
      <c r="P98" s="53" t="str">
        <f t="shared" si="12"/>
        <v/>
      </c>
      <c r="Q98" s="65" t="str">
        <f t="shared" si="13"/>
        <v/>
      </c>
    </row>
    <row r="99" spans="1:17" x14ac:dyDescent="0.25">
      <c r="A99" s="35"/>
      <c r="B99" s="35"/>
      <c r="C99" s="35"/>
      <c r="D99" s="35"/>
      <c r="E99" s="58"/>
      <c r="F99" s="59"/>
      <c r="G99" s="60"/>
      <c r="H99" s="61"/>
      <c r="I99" s="62" t="str">
        <f t="shared" si="0"/>
        <v/>
      </c>
      <c r="J99" s="52" t="s">
        <v>20</v>
      </c>
      <c r="K99" s="53"/>
      <c r="L99" s="53"/>
      <c r="M99" s="63" t="str">
        <f t="shared" si="10"/>
        <v/>
      </c>
      <c r="N99" s="64" t="str">
        <f t="shared" si="11"/>
        <v/>
      </c>
      <c r="O99" s="53"/>
      <c r="P99" s="53" t="str">
        <f t="shared" si="12"/>
        <v/>
      </c>
      <c r="Q99" s="65" t="str">
        <f t="shared" si="13"/>
        <v/>
      </c>
    </row>
    <row r="100" spans="1:17" x14ac:dyDescent="0.25">
      <c r="A100" s="35"/>
      <c r="B100" s="35"/>
      <c r="C100" s="35"/>
      <c r="D100" s="35"/>
      <c r="E100" s="58"/>
      <c r="F100" s="59"/>
      <c r="G100" s="60"/>
      <c r="H100" s="61"/>
      <c r="I100" s="62" t="str">
        <f t="shared" si="0"/>
        <v/>
      </c>
      <c r="J100" s="52" t="s">
        <v>20</v>
      </c>
      <c r="K100" s="53"/>
      <c r="L100" s="53"/>
      <c r="M100" s="63" t="str">
        <f t="shared" si="10"/>
        <v/>
      </c>
      <c r="N100" s="64" t="str">
        <f t="shared" si="11"/>
        <v/>
      </c>
      <c r="O100" s="53"/>
      <c r="P100" s="53" t="str">
        <f t="shared" si="12"/>
        <v/>
      </c>
      <c r="Q100" s="65" t="str">
        <f t="shared" si="13"/>
        <v/>
      </c>
    </row>
    <row r="101" spans="1:17" x14ac:dyDescent="0.25">
      <c r="A101" s="35"/>
      <c r="B101" s="35"/>
      <c r="C101" s="35"/>
      <c r="D101" s="35"/>
      <c r="E101" s="58"/>
      <c r="F101" s="59"/>
      <c r="G101" s="60"/>
      <c r="H101" s="61"/>
      <c r="I101" s="62" t="str">
        <f t="shared" si="0"/>
        <v/>
      </c>
      <c r="J101" s="52" t="s">
        <v>20</v>
      </c>
      <c r="K101" s="53"/>
      <c r="L101" s="53"/>
      <c r="M101" s="63" t="str">
        <f t="shared" si="10"/>
        <v/>
      </c>
      <c r="N101" s="64" t="str">
        <f t="shared" si="11"/>
        <v/>
      </c>
      <c r="O101" s="53"/>
      <c r="P101" s="53" t="str">
        <f t="shared" si="12"/>
        <v/>
      </c>
      <c r="Q101" s="65" t="str">
        <f t="shared" si="13"/>
        <v/>
      </c>
    </row>
    <row r="102" spans="1:17" x14ac:dyDescent="0.25">
      <c r="A102" s="35"/>
      <c r="B102" s="35"/>
      <c r="C102" s="35"/>
      <c r="D102" s="35"/>
      <c r="E102" s="58"/>
      <c r="F102" s="59"/>
      <c r="G102" s="60"/>
      <c r="H102" s="61"/>
      <c r="I102" s="62" t="str">
        <f t="shared" si="0"/>
        <v/>
      </c>
      <c r="J102" s="52" t="s">
        <v>20</v>
      </c>
      <c r="K102" s="53"/>
      <c r="L102" s="53"/>
      <c r="M102" s="63" t="str">
        <f t="shared" si="10"/>
        <v/>
      </c>
      <c r="N102" s="64" t="str">
        <f t="shared" si="11"/>
        <v/>
      </c>
      <c r="O102" s="53"/>
      <c r="P102" s="53" t="str">
        <f t="shared" si="12"/>
        <v/>
      </c>
      <c r="Q102" s="65" t="str">
        <f t="shared" si="13"/>
        <v/>
      </c>
    </row>
    <row r="103" spans="1:17" x14ac:dyDescent="0.25">
      <c r="A103" s="35"/>
      <c r="B103" s="35"/>
      <c r="C103" s="35"/>
      <c r="D103" s="35"/>
      <c r="E103" s="58"/>
      <c r="F103" s="59"/>
      <c r="G103" s="60"/>
      <c r="H103" s="61"/>
      <c r="I103" s="62" t="str">
        <f t="shared" si="0"/>
        <v/>
      </c>
      <c r="J103" s="52" t="s">
        <v>20</v>
      </c>
      <c r="K103" s="53"/>
      <c r="L103" s="53"/>
      <c r="M103" s="63" t="str">
        <f t="shared" si="10"/>
        <v/>
      </c>
      <c r="N103" s="64" t="str">
        <f t="shared" si="11"/>
        <v/>
      </c>
      <c r="O103" s="53"/>
      <c r="P103" s="53" t="str">
        <f t="shared" si="12"/>
        <v/>
      </c>
      <c r="Q103" s="65" t="str">
        <f t="shared" si="13"/>
        <v/>
      </c>
    </row>
    <row r="104" spans="1:17" x14ac:dyDescent="0.25">
      <c r="A104" s="35"/>
      <c r="B104" s="35"/>
      <c r="C104" s="35"/>
      <c r="D104" s="35"/>
      <c r="E104" s="58"/>
      <c r="F104" s="59"/>
      <c r="G104" s="60"/>
      <c r="H104" s="61"/>
      <c r="I104" s="62" t="str">
        <f t="shared" si="0"/>
        <v/>
      </c>
      <c r="J104" s="52" t="s">
        <v>20</v>
      </c>
      <c r="K104" s="53" t="str">
        <f t="shared" si="2"/>
        <v/>
      </c>
      <c r="L104" s="53" t="str">
        <f t="shared" si="8"/>
        <v/>
      </c>
      <c r="M104" s="63" t="str">
        <f t="shared" si="10"/>
        <v/>
      </c>
      <c r="N104" s="64" t="str">
        <f t="shared" si="11"/>
        <v/>
      </c>
      <c r="O104" s="53" t="str">
        <f t="shared" si="5"/>
        <v/>
      </c>
      <c r="P104" s="53" t="str">
        <f t="shared" si="12"/>
        <v/>
      </c>
      <c r="Q104" s="65" t="str">
        <f t="shared" si="13"/>
        <v/>
      </c>
    </row>
    <row r="105" spans="1:17" x14ac:dyDescent="0.25">
      <c r="A105" s="35"/>
      <c r="B105" s="35"/>
      <c r="C105" s="35"/>
      <c r="D105" s="35"/>
      <c r="E105" s="58"/>
      <c r="F105" s="59"/>
      <c r="G105" s="60"/>
      <c r="H105" s="61"/>
      <c r="I105" s="62" t="str">
        <f t="shared" si="0"/>
        <v/>
      </c>
      <c r="J105" s="52" t="s">
        <v>20</v>
      </c>
      <c r="K105" s="53" t="str">
        <f t="shared" si="2"/>
        <v/>
      </c>
      <c r="L105" s="53" t="str">
        <f t="shared" si="8"/>
        <v/>
      </c>
      <c r="M105" s="63" t="str">
        <f t="shared" si="10"/>
        <v/>
      </c>
      <c r="N105" s="64" t="str">
        <f t="shared" si="11"/>
        <v/>
      </c>
      <c r="O105" s="53" t="str">
        <f t="shared" si="5"/>
        <v/>
      </c>
      <c r="P105" s="53" t="str">
        <f t="shared" si="12"/>
        <v/>
      </c>
      <c r="Q105" s="65" t="str">
        <f t="shared" si="13"/>
        <v/>
      </c>
    </row>
    <row r="106" spans="1:17" x14ac:dyDescent="0.25">
      <c r="A106" s="35"/>
      <c r="B106" s="35"/>
      <c r="C106" s="35"/>
      <c r="D106" s="35"/>
      <c r="E106" s="58"/>
      <c r="F106" s="59"/>
      <c r="G106" s="60"/>
      <c r="H106" s="61"/>
      <c r="I106" s="62" t="str">
        <f t="shared" si="0"/>
        <v/>
      </c>
      <c r="J106" s="52" t="s">
        <v>20</v>
      </c>
      <c r="K106" s="53" t="str">
        <f t="shared" si="2"/>
        <v/>
      </c>
      <c r="L106" s="53" t="str">
        <f t="shared" si="8"/>
        <v/>
      </c>
      <c r="M106" s="63" t="str">
        <f t="shared" si="10"/>
        <v/>
      </c>
      <c r="N106" s="64" t="str">
        <f t="shared" si="11"/>
        <v/>
      </c>
      <c r="O106" s="53" t="str">
        <f t="shared" si="5"/>
        <v/>
      </c>
      <c r="P106" s="53" t="str">
        <f t="shared" si="12"/>
        <v/>
      </c>
      <c r="Q106" s="65" t="str">
        <f t="shared" si="13"/>
        <v/>
      </c>
    </row>
    <row r="107" spans="1:17" x14ac:dyDescent="0.25">
      <c r="A107" s="35"/>
      <c r="B107" s="35"/>
      <c r="C107" s="35"/>
      <c r="D107" s="35"/>
      <c r="E107" s="58"/>
      <c r="F107" s="59"/>
      <c r="G107" s="60"/>
      <c r="H107" s="61"/>
      <c r="I107" s="62" t="str">
        <f t="shared" si="0"/>
        <v/>
      </c>
      <c r="J107" s="52" t="s">
        <v>20</v>
      </c>
      <c r="K107" s="53" t="str">
        <f t="shared" si="2"/>
        <v/>
      </c>
      <c r="L107" s="53" t="str">
        <f t="shared" si="8"/>
        <v/>
      </c>
      <c r="M107" s="63" t="str">
        <f t="shared" si="10"/>
        <v/>
      </c>
      <c r="N107" s="64" t="str">
        <f t="shared" si="11"/>
        <v/>
      </c>
      <c r="O107" s="53" t="str">
        <f t="shared" si="5"/>
        <v/>
      </c>
      <c r="P107" s="53" t="str">
        <f t="shared" si="12"/>
        <v/>
      </c>
      <c r="Q107" s="65" t="str">
        <f t="shared" si="13"/>
        <v/>
      </c>
    </row>
    <row r="108" spans="1:17" x14ac:dyDescent="0.25">
      <c r="A108" s="35"/>
      <c r="B108" s="35"/>
      <c r="C108" s="35"/>
      <c r="D108" s="35"/>
      <c r="E108" s="58"/>
      <c r="F108" s="59"/>
      <c r="G108" s="60"/>
      <c r="H108" s="61"/>
      <c r="I108" s="62" t="str">
        <f t="shared" si="0"/>
        <v/>
      </c>
      <c r="J108" s="52" t="s">
        <v>20</v>
      </c>
      <c r="K108" s="53" t="str">
        <f t="shared" si="2"/>
        <v/>
      </c>
      <c r="L108" s="53" t="str">
        <f t="shared" si="8"/>
        <v/>
      </c>
      <c r="M108" s="63" t="str">
        <f t="shared" si="10"/>
        <v/>
      </c>
      <c r="N108" s="64" t="str">
        <f t="shared" si="11"/>
        <v/>
      </c>
      <c r="O108" s="53" t="str">
        <f t="shared" si="5"/>
        <v/>
      </c>
      <c r="P108" s="53" t="str">
        <f t="shared" si="12"/>
        <v/>
      </c>
      <c r="Q108" s="65" t="str">
        <f t="shared" si="13"/>
        <v/>
      </c>
    </row>
    <row r="109" spans="1:17" x14ac:dyDescent="0.25">
      <c r="A109" s="35"/>
      <c r="B109" s="35"/>
      <c r="C109" s="35"/>
      <c r="D109" s="35"/>
      <c r="E109" s="58"/>
      <c r="F109" s="59"/>
      <c r="G109" s="60"/>
      <c r="H109" s="61"/>
      <c r="I109" s="62" t="str">
        <f t="shared" si="0"/>
        <v/>
      </c>
      <c r="J109" s="52" t="s">
        <v>20</v>
      </c>
      <c r="K109" s="53" t="str">
        <f t="shared" si="2"/>
        <v/>
      </c>
      <c r="L109" s="53" t="str">
        <f t="shared" si="8"/>
        <v/>
      </c>
      <c r="M109" s="63" t="str">
        <f t="shared" si="10"/>
        <v/>
      </c>
      <c r="N109" s="64" t="str">
        <f t="shared" si="11"/>
        <v/>
      </c>
      <c r="O109" s="53" t="str">
        <f t="shared" si="5"/>
        <v/>
      </c>
      <c r="P109" s="53" t="str">
        <f t="shared" si="12"/>
        <v/>
      </c>
      <c r="Q109" s="65" t="str">
        <f t="shared" si="13"/>
        <v/>
      </c>
    </row>
    <row r="110" spans="1:17" x14ac:dyDescent="0.25">
      <c r="A110" s="35"/>
      <c r="B110" s="35"/>
      <c r="C110" s="35"/>
      <c r="D110" s="35"/>
      <c r="E110" s="58"/>
      <c r="F110" s="59"/>
      <c r="G110" s="60"/>
      <c r="H110" s="61"/>
      <c r="I110" s="62" t="str">
        <f t="shared" si="0"/>
        <v/>
      </c>
      <c r="J110" s="52" t="s">
        <v>20</v>
      </c>
      <c r="K110" s="53" t="str">
        <f t="shared" si="2"/>
        <v/>
      </c>
      <c r="L110" s="53" t="str">
        <f t="shared" si="8"/>
        <v/>
      </c>
      <c r="M110" s="63" t="str">
        <f t="shared" si="10"/>
        <v/>
      </c>
      <c r="N110" s="64" t="str">
        <f t="shared" si="11"/>
        <v/>
      </c>
      <c r="O110" s="53" t="str">
        <f t="shared" si="5"/>
        <v/>
      </c>
      <c r="P110" s="53" t="str">
        <f t="shared" si="12"/>
        <v/>
      </c>
      <c r="Q110" s="65" t="str">
        <f t="shared" si="13"/>
        <v/>
      </c>
    </row>
    <row r="111" spans="1:17" x14ac:dyDescent="0.25">
      <c r="A111" s="35"/>
      <c r="B111" s="35"/>
      <c r="C111" s="35"/>
      <c r="D111" s="35"/>
      <c r="E111" s="58"/>
      <c r="F111" s="59"/>
      <c r="G111" s="60"/>
      <c r="H111" s="61"/>
      <c r="I111" s="62" t="str">
        <f t="shared" si="0"/>
        <v/>
      </c>
      <c r="J111" s="52" t="s">
        <v>20</v>
      </c>
      <c r="K111" s="53" t="str">
        <f t="shared" si="2"/>
        <v/>
      </c>
      <c r="L111" s="53" t="str">
        <f t="shared" si="8"/>
        <v/>
      </c>
      <c r="M111" s="63" t="str">
        <f t="shared" si="10"/>
        <v/>
      </c>
      <c r="N111" s="64" t="str">
        <f t="shared" si="11"/>
        <v/>
      </c>
      <c r="O111" s="53" t="str">
        <f t="shared" si="5"/>
        <v/>
      </c>
      <c r="P111" s="53" t="str">
        <f t="shared" si="12"/>
        <v/>
      </c>
      <c r="Q111" s="65" t="str">
        <f t="shared" si="13"/>
        <v/>
      </c>
    </row>
    <row r="112" spans="1:17" x14ac:dyDescent="0.25">
      <c r="A112" s="35"/>
      <c r="B112" s="35"/>
      <c r="C112" s="35"/>
      <c r="D112" s="35"/>
      <c r="E112" s="58"/>
      <c r="F112" s="59"/>
      <c r="G112" s="60"/>
      <c r="H112" s="61"/>
      <c r="I112" s="62" t="str">
        <f t="shared" si="0"/>
        <v/>
      </c>
      <c r="J112" s="52" t="s">
        <v>20</v>
      </c>
      <c r="K112" s="53" t="str">
        <f t="shared" si="2"/>
        <v/>
      </c>
      <c r="L112" s="53" t="str">
        <f t="shared" si="8"/>
        <v/>
      </c>
      <c r="M112" s="63" t="str">
        <f t="shared" si="10"/>
        <v/>
      </c>
      <c r="N112" s="64" t="str">
        <f t="shared" si="11"/>
        <v/>
      </c>
      <c r="O112" s="53" t="str">
        <f t="shared" si="5"/>
        <v/>
      </c>
      <c r="P112" s="53" t="str">
        <f t="shared" si="12"/>
        <v/>
      </c>
      <c r="Q112" s="65" t="str">
        <f t="shared" si="13"/>
        <v/>
      </c>
    </row>
    <row r="113" spans="1:17" x14ac:dyDescent="0.25">
      <c r="A113" s="35"/>
      <c r="B113" s="35"/>
      <c r="C113" s="35"/>
      <c r="D113" s="35"/>
      <c r="E113" s="58"/>
      <c r="F113" s="59"/>
      <c r="G113" s="60"/>
      <c r="H113" s="61"/>
      <c r="I113" s="62" t="str">
        <f t="shared" si="0"/>
        <v/>
      </c>
      <c r="J113" s="52" t="s">
        <v>20</v>
      </c>
      <c r="K113" s="53" t="str">
        <f t="shared" si="2"/>
        <v/>
      </c>
      <c r="L113" s="53" t="str">
        <f t="shared" si="8"/>
        <v/>
      </c>
      <c r="M113" s="63" t="str">
        <f t="shared" si="10"/>
        <v/>
      </c>
      <c r="N113" s="64" t="str">
        <f t="shared" si="11"/>
        <v/>
      </c>
      <c r="O113" s="53" t="str">
        <f t="shared" si="5"/>
        <v/>
      </c>
      <c r="P113" s="53" t="str">
        <f t="shared" si="12"/>
        <v/>
      </c>
      <c r="Q113" s="65" t="str">
        <f t="shared" si="13"/>
        <v/>
      </c>
    </row>
    <row r="114" spans="1:17" x14ac:dyDescent="0.25">
      <c r="A114" s="35"/>
      <c r="B114" s="35"/>
      <c r="C114" s="35"/>
      <c r="D114" s="35"/>
      <c r="E114" s="58"/>
      <c r="F114" s="59"/>
      <c r="G114" s="60"/>
      <c r="H114" s="61"/>
      <c r="I114" s="62" t="str">
        <f t="shared" si="0"/>
        <v/>
      </c>
      <c r="J114" s="52" t="s">
        <v>20</v>
      </c>
      <c r="K114" s="53" t="str">
        <f t="shared" si="2"/>
        <v/>
      </c>
      <c r="L114" s="53" t="str">
        <f t="shared" si="8"/>
        <v/>
      </c>
      <c r="M114" s="63" t="str">
        <f t="shared" si="10"/>
        <v/>
      </c>
      <c r="N114" s="64" t="str">
        <f t="shared" si="11"/>
        <v/>
      </c>
      <c r="O114" s="53" t="str">
        <f t="shared" si="5"/>
        <v/>
      </c>
      <c r="P114" s="53" t="str">
        <f t="shared" si="12"/>
        <v/>
      </c>
      <c r="Q114" s="65" t="str">
        <f t="shared" si="13"/>
        <v/>
      </c>
    </row>
    <row r="115" spans="1:17" x14ac:dyDescent="0.25">
      <c r="A115" s="35"/>
      <c r="B115" s="35"/>
      <c r="C115" s="35"/>
      <c r="D115" s="35"/>
      <c r="E115" s="58"/>
      <c r="F115" s="59"/>
      <c r="G115" s="60"/>
      <c r="H115" s="61"/>
      <c r="I115" s="62" t="str">
        <f t="shared" si="0"/>
        <v/>
      </c>
      <c r="J115" s="52" t="s">
        <v>20</v>
      </c>
      <c r="K115" s="53" t="str">
        <f t="shared" si="2"/>
        <v/>
      </c>
      <c r="L115" s="53" t="str">
        <f t="shared" si="8"/>
        <v/>
      </c>
      <c r="M115" s="63" t="str">
        <f t="shared" si="10"/>
        <v/>
      </c>
      <c r="N115" s="64" t="str">
        <f t="shared" si="11"/>
        <v/>
      </c>
      <c r="O115" s="53" t="str">
        <f t="shared" si="5"/>
        <v/>
      </c>
      <c r="P115" s="53" t="str">
        <f t="shared" si="12"/>
        <v/>
      </c>
      <c r="Q115" s="65" t="str">
        <f t="shared" si="13"/>
        <v/>
      </c>
    </row>
    <row r="116" spans="1:17" x14ac:dyDescent="0.25">
      <c r="A116" s="35"/>
      <c r="B116" s="35"/>
      <c r="C116" s="35"/>
      <c r="D116" s="35"/>
      <c r="E116" s="58"/>
      <c r="F116" s="59"/>
      <c r="G116" s="60"/>
      <c r="H116" s="61"/>
      <c r="I116" s="62" t="str">
        <f t="shared" si="0"/>
        <v/>
      </c>
      <c r="J116" s="52" t="s">
        <v>20</v>
      </c>
      <c r="K116" s="53" t="str">
        <f t="shared" si="2"/>
        <v/>
      </c>
      <c r="L116" s="53" t="str">
        <f t="shared" si="8"/>
        <v/>
      </c>
      <c r="M116" s="63" t="str">
        <f t="shared" si="10"/>
        <v/>
      </c>
      <c r="N116" s="64" t="str">
        <f t="shared" si="11"/>
        <v/>
      </c>
      <c r="O116" s="53" t="str">
        <f t="shared" si="5"/>
        <v/>
      </c>
      <c r="P116" s="53" t="str">
        <f t="shared" si="12"/>
        <v/>
      </c>
      <c r="Q116" s="65" t="str">
        <f t="shared" si="13"/>
        <v/>
      </c>
    </row>
    <row r="117" spans="1:17" x14ac:dyDescent="0.25">
      <c r="A117" s="35"/>
      <c r="B117" s="35"/>
      <c r="C117" s="35"/>
      <c r="D117" s="35"/>
      <c r="E117" s="58"/>
      <c r="F117" s="59"/>
      <c r="G117" s="60"/>
      <c r="H117" s="61"/>
      <c r="I117" s="62" t="str">
        <f t="shared" si="0"/>
        <v/>
      </c>
      <c r="J117" s="52" t="s">
        <v>20</v>
      </c>
      <c r="K117" s="53" t="str">
        <f t="shared" si="2"/>
        <v/>
      </c>
      <c r="L117" s="53" t="str">
        <f t="shared" si="8"/>
        <v/>
      </c>
      <c r="M117" s="63" t="str">
        <f t="shared" si="10"/>
        <v/>
      </c>
      <c r="N117" s="64" t="str">
        <f t="shared" si="11"/>
        <v/>
      </c>
      <c r="O117" s="53" t="str">
        <f t="shared" si="5"/>
        <v/>
      </c>
      <c r="P117" s="53" t="str">
        <f t="shared" si="12"/>
        <v/>
      </c>
      <c r="Q117" s="65" t="str">
        <f t="shared" si="13"/>
        <v/>
      </c>
    </row>
    <row r="118" spans="1:17" x14ac:dyDescent="0.25">
      <c r="A118" s="35"/>
      <c r="B118" s="35"/>
      <c r="C118" s="35"/>
      <c r="D118" s="35"/>
      <c r="E118" s="58"/>
      <c r="F118" s="59"/>
      <c r="G118" s="60"/>
      <c r="H118" s="61"/>
      <c r="I118" s="62" t="str">
        <f t="shared" si="0"/>
        <v/>
      </c>
      <c r="J118" s="52" t="s">
        <v>20</v>
      </c>
      <c r="K118" s="53" t="str">
        <f t="shared" si="2"/>
        <v/>
      </c>
      <c r="L118" s="53" t="str">
        <f t="shared" si="8"/>
        <v/>
      </c>
      <c r="M118" s="63" t="str">
        <f t="shared" si="10"/>
        <v/>
      </c>
      <c r="N118" s="64" t="str">
        <f t="shared" si="11"/>
        <v/>
      </c>
      <c r="O118" s="53" t="str">
        <f t="shared" si="5"/>
        <v/>
      </c>
      <c r="P118" s="53" t="str">
        <f t="shared" si="12"/>
        <v/>
      </c>
      <c r="Q118" s="65" t="str">
        <f t="shared" si="13"/>
        <v/>
      </c>
    </row>
    <row r="119" spans="1:17" x14ac:dyDescent="0.25">
      <c r="A119" s="35"/>
      <c r="B119" s="35"/>
      <c r="C119" s="35"/>
      <c r="D119" s="35"/>
      <c r="E119" s="58"/>
      <c r="F119" s="59"/>
      <c r="G119" s="60"/>
      <c r="H119" s="61"/>
      <c r="I119" s="62" t="str">
        <f t="shared" si="0"/>
        <v/>
      </c>
      <c r="J119" s="52" t="s">
        <v>20</v>
      </c>
      <c r="K119" s="53" t="str">
        <f t="shared" si="2"/>
        <v/>
      </c>
      <c r="L119" s="53" t="str">
        <f t="shared" si="8"/>
        <v/>
      </c>
      <c r="M119" s="63" t="str">
        <f t="shared" si="10"/>
        <v/>
      </c>
      <c r="N119" s="64" t="str">
        <f t="shared" si="11"/>
        <v/>
      </c>
      <c r="O119" s="53" t="str">
        <f t="shared" si="5"/>
        <v/>
      </c>
      <c r="P119" s="53" t="str">
        <f t="shared" si="12"/>
        <v/>
      </c>
      <c r="Q119" s="65" t="str">
        <f t="shared" si="13"/>
        <v/>
      </c>
    </row>
    <row r="120" spans="1:17" x14ac:dyDescent="0.25">
      <c r="A120" s="35"/>
      <c r="B120" s="35"/>
      <c r="C120" s="35"/>
      <c r="D120" s="35"/>
      <c r="E120" s="58"/>
      <c r="F120" s="59"/>
      <c r="G120" s="60"/>
      <c r="H120" s="61"/>
      <c r="I120" s="62" t="str">
        <f t="shared" si="0"/>
        <v/>
      </c>
      <c r="J120" s="52" t="s">
        <v>20</v>
      </c>
      <c r="K120" s="53" t="str">
        <f t="shared" si="2"/>
        <v/>
      </c>
      <c r="L120" s="53" t="str">
        <f t="shared" si="8"/>
        <v/>
      </c>
      <c r="M120" s="63" t="str">
        <f t="shared" si="10"/>
        <v/>
      </c>
      <c r="N120" s="64" t="str">
        <f t="shared" si="11"/>
        <v/>
      </c>
      <c r="O120" s="53" t="str">
        <f t="shared" si="5"/>
        <v/>
      </c>
      <c r="P120" s="53" t="str">
        <f t="shared" si="12"/>
        <v/>
      </c>
      <c r="Q120" s="65" t="str">
        <f t="shared" si="13"/>
        <v/>
      </c>
    </row>
    <row r="121" spans="1:17" x14ac:dyDescent="0.25">
      <c r="A121" s="35"/>
      <c r="B121" s="35"/>
      <c r="C121" s="35"/>
      <c r="D121" s="35"/>
      <c r="E121" s="58"/>
      <c r="F121" s="59"/>
      <c r="G121" s="60"/>
      <c r="H121" s="61"/>
      <c r="I121" s="62" t="str">
        <f t="shared" si="0"/>
        <v/>
      </c>
      <c r="J121" s="52" t="s">
        <v>20</v>
      </c>
      <c r="K121" s="53" t="str">
        <f t="shared" si="2"/>
        <v/>
      </c>
      <c r="L121" s="53" t="str">
        <f t="shared" si="8"/>
        <v/>
      </c>
      <c r="M121" s="63" t="str">
        <f t="shared" si="10"/>
        <v/>
      </c>
      <c r="N121" s="64" t="str">
        <f t="shared" si="11"/>
        <v/>
      </c>
      <c r="O121" s="53" t="str">
        <f t="shared" si="5"/>
        <v/>
      </c>
      <c r="P121" s="53" t="str">
        <f t="shared" si="12"/>
        <v/>
      </c>
      <c r="Q121" s="65" t="str">
        <f t="shared" si="13"/>
        <v/>
      </c>
    </row>
    <row r="122" spans="1:17" x14ac:dyDescent="0.25">
      <c r="A122" s="35"/>
      <c r="B122" s="35"/>
      <c r="C122" s="35"/>
      <c r="D122" s="35"/>
      <c r="E122" s="58"/>
      <c r="F122" s="59"/>
      <c r="G122" s="60"/>
      <c r="H122" s="61"/>
      <c r="I122" s="62" t="str">
        <f t="shared" si="0"/>
        <v/>
      </c>
      <c r="J122" s="52" t="s">
        <v>20</v>
      </c>
      <c r="K122" s="53" t="str">
        <f t="shared" si="2"/>
        <v/>
      </c>
      <c r="L122" s="53" t="str">
        <f t="shared" si="8"/>
        <v/>
      </c>
      <c r="M122" s="63" t="str">
        <f t="shared" si="10"/>
        <v/>
      </c>
      <c r="N122" s="64" t="str">
        <f t="shared" si="11"/>
        <v/>
      </c>
      <c r="O122" s="53" t="str">
        <f t="shared" si="5"/>
        <v/>
      </c>
      <c r="P122" s="53" t="str">
        <f t="shared" si="12"/>
        <v/>
      </c>
      <c r="Q122" s="65" t="str">
        <f t="shared" si="13"/>
        <v/>
      </c>
    </row>
    <row r="123" spans="1:17" x14ac:dyDescent="0.25">
      <c r="A123" s="35"/>
      <c r="B123" s="35"/>
      <c r="C123" s="35"/>
      <c r="D123" s="35"/>
      <c r="E123" s="58"/>
      <c r="F123" s="59"/>
      <c r="G123" s="60"/>
      <c r="H123" s="61"/>
      <c r="I123" s="62" t="str">
        <f t="shared" si="0"/>
        <v/>
      </c>
      <c r="J123" s="52" t="s">
        <v>20</v>
      </c>
      <c r="K123" s="53" t="str">
        <f t="shared" si="2"/>
        <v/>
      </c>
      <c r="L123" s="53" t="str">
        <f t="shared" si="8"/>
        <v/>
      </c>
      <c r="M123" s="63" t="str">
        <f t="shared" si="10"/>
        <v/>
      </c>
      <c r="N123" s="64" t="str">
        <f t="shared" si="11"/>
        <v/>
      </c>
      <c r="O123" s="53" t="str">
        <f t="shared" si="5"/>
        <v/>
      </c>
      <c r="P123" s="53" t="str">
        <f t="shared" si="12"/>
        <v/>
      </c>
      <c r="Q123" s="65" t="str">
        <f t="shared" si="13"/>
        <v/>
      </c>
    </row>
    <row r="124" spans="1:17" x14ac:dyDescent="0.25">
      <c r="A124" s="35"/>
      <c r="B124" s="35"/>
      <c r="C124" s="35"/>
      <c r="D124" s="35"/>
      <c r="E124" s="92"/>
      <c r="F124" s="93"/>
      <c r="G124" s="94"/>
      <c r="H124" s="95"/>
      <c r="I124" s="96" t="str">
        <f t="shared" si="0"/>
        <v/>
      </c>
      <c r="J124" s="52" t="s">
        <v>20</v>
      </c>
      <c r="K124" s="53" t="str">
        <f t="shared" si="2"/>
        <v/>
      </c>
      <c r="L124" s="53" t="str">
        <f t="shared" si="8"/>
        <v/>
      </c>
      <c r="M124" s="97" t="str">
        <f t="shared" si="10"/>
        <v/>
      </c>
      <c r="N124" s="98" t="str">
        <f t="shared" si="11"/>
        <v/>
      </c>
      <c r="O124" s="53" t="str">
        <f t="shared" si="5"/>
        <v/>
      </c>
      <c r="P124" s="53" t="str">
        <f t="shared" si="12"/>
        <v/>
      </c>
      <c r="Q124" s="99" t="str">
        <f t="shared" si="13"/>
        <v/>
      </c>
    </row>
    <row r="125" spans="1:17" x14ac:dyDescent="0.25">
      <c r="A125" s="100"/>
      <c r="B125" s="100"/>
      <c r="C125" s="100"/>
      <c r="D125" s="100"/>
      <c r="E125" s="100"/>
      <c r="F125" s="100"/>
      <c r="G125" s="101"/>
      <c r="H125" s="100"/>
      <c r="I125" s="100"/>
      <c r="J125" s="102"/>
      <c r="K125" s="103">
        <f>SUM(K3:K124)</f>
        <v>0</v>
      </c>
      <c r="L125" s="53">
        <f>M125</f>
        <v>0</v>
      </c>
      <c r="M125" s="98">
        <f>SUM(M3:M124)</f>
        <v>0</v>
      </c>
      <c r="N125" s="98">
        <f>SUM(N3:N124)</f>
        <v>0</v>
      </c>
      <c r="O125" s="104"/>
      <c r="P125" s="104"/>
      <c r="Q125" s="105"/>
    </row>
    <row r="126" spans="1:17" x14ac:dyDescent="0.25">
      <c r="A126" s="100"/>
      <c r="B126" s="100"/>
      <c r="C126" s="100"/>
      <c r="D126" s="100"/>
      <c r="E126" s="100"/>
      <c r="F126" s="100"/>
      <c r="G126" s="100"/>
      <c r="H126" s="100"/>
      <c r="I126" s="100"/>
      <c r="J126" s="100"/>
      <c r="K126" s="103">
        <f>SUM(K4:K125)</f>
        <v>0</v>
      </c>
      <c r="L126" s="53">
        <f>N125</f>
        <v>0</v>
      </c>
      <c r="M126" s="106"/>
      <c r="N126" s="106"/>
      <c r="O126" s="107"/>
      <c r="P126" s="107"/>
      <c r="Q126" s="105"/>
    </row>
  </sheetData>
  <sheetProtection sheet="1" objects="1" scenarios="1"/>
  <protectedRanges>
    <protectedRange sqref="D2" name="Bereich1"/>
    <protectedRange sqref="E3:H124" name="Bereich2"/>
    <protectedRange sqref="I3:I124" name="Bereich3"/>
  </protectedRanges>
  <mergeCells count="3">
    <mergeCell ref="A1:C1"/>
    <mergeCell ref="I1:J1"/>
    <mergeCell ref="A26:B26"/>
  </mergeCells>
  <conditionalFormatting sqref="G3:G124">
    <cfRule type="cellIs" dxfId="3" priority="4" stopIfTrue="1" operator="lessThan">
      <formula>41821</formula>
    </cfRule>
  </conditionalFormatting>
  <conditionalFormatting sqref="M3:M124">
    <cfRule type="containsText" dxfId="2" priority="3" operator="containsText" text="FEHLER">
      <formula>NOT(ISERROR(SEARCH("FEHLER",M3)))</formula>
    </cfRule>
  </conditionalFormatting>
  <conditionalFormatting sqref="N3:N124">
    <cfRule type="containsText" dxfId="1" priority="2" operator="containsText" text="FEHLER">
      <formula>NOT(ISERROR(SEARCH("FEHLER",N3)))</formula>
    </cfRule>
  </conditionalFormatting>
  <conditionalFormatting sqref="Q3:Q124">
    <cfRule type="containsText" dxfId="0" priority="1" operator="containsText" text="Mastkalb wird innerhalb des Zeitraums zum Mastrind">
      <formula>NOT(ISERROR(SEARCH("Mastkalb wird innerhalb des Zeitraums zum Mastrind",Q3)))</formula>
    </cfRule>
  </conditionalFormatting>
  <hyperlinks>
    <hyperlink ref="A26" location="Auswahl!A1" display="zurück zur Auswahl"/>
    <hyperlink ref="A26:B26" location="Anleitung!A1" display="zurück zur Anleitung"/>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1104900</xdr:colOff>
                    <xdr:row>2</xdr:row>
                    <xdr:rowOff>0</xdr:rowOff>
                  </from>
                  <to>
                    <xdr:col>9</xdr:col>
                    <xdr:colOff>1409700</xdr:colOff>
                    <xdr:row>3</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1104900</xdr:colOff>
                    <xdr:row>3</xdr:row>
                    <xdr:rowOff>0</xdr:rowOff>
                  </from>
                  <to>
                    <xdr:col>9</xdr:col>
                    <xdr:colOff>1409700</xdr:colOff>
                    <xdr:row>4</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1104900</xdr:colOff>
                    <xdr:row>4</xdr:row>
                    <xdr:rowOff>0</xdr:rowOff>
                  </from>
                  <to>
                    <xdr:col>9</xdr:col>
                    <xdr:colOff>1409700</xdr:colOff>
                    <xdr:row>5</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1104900</xdr:colOff>
                    <xdr:row>5</xdr:row>
                    <xdr:rowOff>0</xdr:rowOff>
                  </from>
                  <to>
                    <xdr:col>9</xdr:col>
                    <xdr:colOff>1409700</xdr:colOff>
                    <xdr:row>6</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1104900</xdr:colOff>
                    <xdr:row>5</xdr:row>
                    <xdr:rowOff>0</xdr:rowOff>
                  </from>
                  <to>
                    <xdr:col>9</xdr:col>
                    <xdr:colOff>1409700</xdr:colOff>
                    <xdr:row>6</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1104900</xdr:colOff>
                    <xdr:row>5</xdr:row>
                    <xdr:rowOff>0</xdr:rowOff>
                  </from>
                  <to>
                    <xdr:col>9</xdr:col>
                    <xdr:colOff>1409700</xdr:colOff>
                    <xdr:row>6</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1104900</xdr:colOff>
                    <xdr:row>6</xdr:row>
                    <xdr:rowOff>0</xdr:rowOff>
                  </from>
                  <to>
                    <xdr:col>9</xdr:col>
                    <xdr:colOff>1409700</xdr:colOff>
                    <xdr:row>7</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1104900</xdr:colOff>
                    <xdr:row>7</xdr:row>
                    <xdr:rowOff>0</xdr:rowOff>
                  </from>
                  <to>
                    <xdr:col>9</xdr:col>
                    <xdr:colOff>1409700</xdr:colOff>
                    <xdr:row>8</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1104900</xdr:colOff>
                    <xdr:row>8</xdr:row>
                    <xdr:rowOff>0</xdr:rowOff>
                  </from>
                  <to>
                    <xdr:col>9</xdr:col>
                    <xdr:colOff>1409700</xdr:colOff>
                    <xdr:row>9</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1104900</xdr:colOff>
                    <xdr:row>9</xdr:row>
                    <xdr:rowOff>0</xdr:rowOff>
                  </from>
                  <to>
                    <xdr:col>9</xdr:col>
                    <xdr:colOff>1409700</xdr:colOff>
                    <xdr:row>10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9</xdr:col>
                    <xdr:colOff>1104900</xdr:colOff>
                    <xdr:row>10</xdr:row>
                    <xdr:rowOff>0</xdr:rowOff>
                  </from>
                  <to>
                    <xdr:col>9</xdr:col>
                    <xdr:colOff>1409700</xdr:colOff>
                    <xdr:row>11</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9</xdr:col>
                    <xdr:colOff>1104900</xdr:colOff>
                    <xdr:row>11</xdr:row>
                    <xdr:rowOff>0</xdr:rowOff>
                  </from>
                  <to>
                    <xdr:col>9</xdr:col>
                    <xdr:colOff>1409700</xdr:colOff>
                    <xdr:row>12</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9</xdr:col>
                    <xdr:colOff>1104900</xdr:colOff>
                    <xdr:row>12</xdr:row>
                    <xdr:rowOff>0</xdr:rowOff>
                  </from>
                  <to>
                    <xdr:col>9</xdr:col>
                    <xdr:colOff>1409700</xdr:colOff>
                    <xdr:row>13</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1104900</xdr:colOff>
                    <xdr:row>13</xdr:row>
                    <xdr:rowOff>0</xdr:rowOff>
                  </from>
                  <to>
                    <xdr:col>9</xdr:col>
                    <xdr:colOff>1409700</xdr:colOff>
                    <xdr:row>14</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1104900</xdr:colOff>
                    <xdr:row>14</xdr:row>
                    <xdr:rowOff>0</xdr:rowOff>
                  </from>
                  <to>
                    <xdr:col>9</xdr:col>
                    <xdr:colOff>1409700</xdr:colOff>
                    <xdr:row>15</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9</xdr:col>
                    <xdr:colOff>1104900</xdr:colOff>
                    <xdr:row>15</xdr:row>
                    <xdr:rowOff>0</xdr:rowOff>
                  </from>
                  <to>
                    <xdr:col>9</xdr:col>
                    <xdr:colOff>1409700</xdr:colOff>
                    <xdr:row>16</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1104900</xdr:colOff>
                    <xdr:row>16</xdr:row>
                    <xdr:rowOff>0</xdr:rowOff>
                  </from>
                  <to>
                    <xdr:col>9</xdr:col>
                    <xdr:colOff>1409700</xdr:colOff>
                    <xdr:row>17</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9</xdr:col>
                    <xdr:colOff>1104900</xdr:colOff>
                    <xdr:row>17</xdr:row>
                    <xdr:rowOff>0</xdr:rowOff>
                  </from>
                  <to>
                    <xdr:col>9</xdr:col>
                    <xdr:colOff>1409700</xdr:colOff>
                    <xdr:row>18</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9</xdr:col>
                    <xdr:colOff>1104900</xdr:colOff>
                    <xdr:row>18</xdr:row>
                    <xdr:rowOff>0</xdr:rowOff>
                  </from>
                  <to>
                    <xdr:col>9</xdr:col>
                    <xdr:colOff>1409700</xdr:colOff>
                    <xdr:row>19</xdr:row>
                    <xdr:rowOff>28575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9</xdr:col>
                    <xdr:colOff>1104900</xdr:colOff>
                    <xdr:row>19</xdr:row>
                    <xdr:rowOff>0</xdr:rowOff>
                  </from>
                  <to>
                    <xdr:col>9</xdr:col>
                    <xdr:colOff>1409700</xdr:colOff>
                    <xdr:row>20</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9</xdr:col>
                    <xdr:colOff>1104900</xdr:colOff>
                    <xdr:row>20</xdr:row>
                    <xdr:rowOff>0</xdr:rowOff>
                  </from>
                  <to>
                    <xdr:col>9</xdr:col>
                    <xdr:colOff>1409700</xdr:colOff>
                    <xdr:row>21</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9</xdr:col>
                    <xdr:colOff>1104900</xdr:colOff>
                    <xdr:row>21</xdr:row>
                    <xdr:rowOff>0</xdr:rowOff>
                  </from>
                  <to>
                    <xdr:col>9</xdr:col>
                    <xdr:colOff>1409700</xdr:colOff>
                    <xdr:row>22</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1104900</xdr:colOff>
                    <xdr:row>22</xdr:row>
                    <xdr:rowOff>0</xdr:rowOff>
                  </from>
                  <to>
                    <xdr:col>9</xdr:col>
                    <xdr:colOff>1409700</xdr:colOff>
                    <xdr:row>23</xdr:row>
                    <xdr:rowOff>28575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9</xdr:col>
                    <xdr:colOff>1104900</xdr:colOff>
                    <xdr:row>23</xdr:row>
                    <xdr:rowOff>0</xdr:rowOff>
                  </from>
                  <to>
                    <xdr:col>9</xdr:col>
                    <xdr:colOff>1409700</xdr:colOff>
                    <xdr:row>24</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1104900</xdr:colOff>
                    <xdr:row>24</xdr:row>
                    <xdr:rowOff>0</xdr:rowOff>
                  </from>
                  <to>
                    <xdr:col>9</xdr:col>
                    <xdr:colOff>1409700</xdr:colOff>
                    <xdr:row>25</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9</xdr:col>
                    <xdr:colOff>1104900</xdr:colOff>
                    <xdr:row>25</xdr:row>
                    <xdr:rowOff>0</xdr:rowOff>
                  </from>
                  <to>
                    <xdr:col>9</xdr:col>
                    <xdr:colOff>1409700</xdr:colOff>
                    <xdr:row>26</xdr:row>
                    <xdr:rowOff>28575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9</xdr:col>
                    <xdr:colOff>1104900</xdr:colOff>
                    <xdr:row>26</xdr:row>
                    <xdr:rowOff>0</xdr:rowOff>
                  </from>
                  <to>
                    <xdr:col>9</xdr:col>
                    <xdr:colOff>1409700</xdr:colOff>
                    <xdr:row>27</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9</xdr:col>
                    <xdr:colOff>1104900</xdr:colOff>
                    <xdr:row>27</xdr:row>
                    <xdr:rowOff>0</xdr:rowOff>
                  </from>
                  <to>
                    <xdr:col>9</xdr:col>
                    <xdr:colOff>1409700</xdr:colOff>
                    <xdr:row>28</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1104900</xdr:colOff>
                    <xdr:row>28</xdr:row>
                    <xdr:rowOff>0</xdr:rowOff>
                  </from>
                  <to>
                    <xdr:col>9</xdr:col>
                    <xdr:colOff>1409700</xdr:colOff>
                    <xdr:row>29</xdr:row>
                    <xdr:rowOff>28575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9</xdr:col>
                    <xdr:colOff>1104900</xdr:colOff>
                    <xdr:row>29</xdr:row>
                    <xdr:rowOff>0</xdr:rowOff>
                  </from>
                  <to>
                    <xdr:col>9</xdr:col>
                    <xdr:colOff>1409700</xdr:colOff>
                    <xdr:row>30</xdr:row>
                    <xdr:rowOff>28575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9</xdr:col>
                    <xdr:colOff>1104900</xdr:colOff>
                    <xdr:row>30</xdr:row>
                    <xdr:rowOff>0</xdr:rowOff>
                  </from>
                  <to>
                    <xdr:col>9</xdr:col>
                    <xdr:colOff>1409700</xdr:colOff>
                    <xdr:row>31</xdr:row>
                    <xdr:rowOff>28575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9</xdr:col>
                    <xdr:colOff>1104900</xdr:colOff>
                    <xdr:row>31</xdr:row>
                    <xdr:rowOff>0</xdr:rowOff>
                  </from>
                  <to>
                    <xdr:col>9</xdr:col>
                    <xdr:colOff>1409700</xdr:colOff>
                    <xdr:row>32</xdr:row>
                    <xdr:rowOff>28575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9</xdr:col>
                    <xdr:colOff>1104900</xdr:colOff>
                    <xdr:row>103</xdr:row>
                    <xdr:rowOff>0</xdr:rowOff>
                  </from>
                  <to>
                    <xdr:col>9</xdr:col>
                    <xdr:colOff>1409700</xdr:colOff>
                    <xdr:row>104</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9</xdr:col>
                    <xdr:colOff>1104900</xdr:colOff>
                    <xdr:row>104</xdr:row>
                    <xdr:rowOff>0</xdr:rowOff>
                  </from>
                  <to>
                    <xdr:col>9</xdr:col>
                    <xdr:colOff>1409700</xdr:colOff>
                    <xdr:row>105</xdr:row>
                    <xdr:rowOff>28575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1104900</xdr:colOff>
                    <xdr:row>105</xdr:row>
                    <xdr:rowOff>0</xdr:rowOff>
                  </from>
                  <to>
                    <xdr:col>9</xdr:col>
                    <xdr:colOff>1409700</xdr:colOff>
                    <xdr:row>106</xdr:row>
                    <xdr:rowOff>28575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9</xdr:col>
                    <xdr:colOff>1104900</xdr:colOff>
                    <xdr:row>106</xdr:row>
                    <xdr:rowOff>0</xdr:rowOff>
                  </from>
                  <to>
                    <xdr:col>9</xdr:col>
                    <xdr:colOff>1409700</xdr:colOff>
                    <xdr:row>107</xdr:row>
                    <xdr:rowOff>28575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9</xdr:col>
                    <xdr:colOff>1104900</xdr:colOff>
                    <xdr:row>107</xdr:row>
                    <xdr:rowOff>0</xdr:rowOff>
                  </from>
                  <to>
                    <xdr:col>9</xdr:col>
                    <xdr:colOff>1409700</xdr:colOff>
                    <xdr:row>108</xdr:row>
                    <xdr:rowOff>28575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9</xdr:col>
                    <xdr:colOff>1104900</xdr:colOff>
                    <xdr:row>108</xdr:row>
                    <xdr:rowOff>0</xdr:rowOff>
                  </from>
                  <to>
                    <xdr:col>9</xdr:col>
                    <xdr:colOff>1409700</xdr:colOff>
                    <xdr:row>109</xdr:row>
                    <xdr:rowOff>28575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9</xdr:col>
                    <xdr:colOff>1104900</xdr:colOff>
                    <xdr:row>109</xdr:row>
                    <xdr:rowOff>0</xdr:rowOff>
                  </from>
                  <to>
                    <xdr:col>9</xdr:col>
                    <xdr:colOff>1409700</xdr:colOff>
                    <xdr:row>110</xdr:row>
                    <xdr:rowOff>28575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9</xdr:col>
                    <xdr:colOff>1104900</xdr:colOff>
                    <xdr:row>110</xdr:row>
                    <xdr:rowOff>0</xdr:rowOff>
                  </from>
                  <to>
                    <xdr:col>9</xdr:col>
                    <xdr:colOff>1409700</xdr:colOff>
                    <xdr:row>111</xdr:row>
                    <xdr:rowOff>28575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9</xdr:col>
                    <xdr:colOff>1104900</xdr:colOff>
                    <xdr:row>111</xdr:row>
                    <xdr:rowOff>0</xdr:rowOff>
                  </from>
                  <to>
                    <xdr:col>9</xdr:col>
                    <xdr:colOff>1409700</xdr:colOff>
                    <xdr:row>112</xdr:row>
                    <xdr:rowOff>28575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9</xdr:col>
                    <xdr:colOff>1104900</xdr:colOff>
                    <xdr:row>112</xdr:row>
                    <xdr:rowOff>0</xdr:rowOff>
                  </from>
                  <to>
                    <xdr:col>9</xdr:col>
                    <xdr:colOff>1409700</xdr:colOff>
                    <xdr:row>113</xdr:row>
                    <xdr:rowOff>28575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9</xdr:col>
                    <xdr:colOff>1104900</xdr:colOff>
                    <xdr:row>113</xdr:row>
                    <xdr:rowOff>0</xdr:rowOff>
                  </from>
                  <to>
                    <xdr:col>9</xdr:col>
                    <xdr:colOff>1409700</xdr:colOff>
                    <xdr:row>114</xdr:row>
                    <xdr:rowOff>28575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9</xdr:col>
                    <xdr:colOff>1104900</xdr:colOff>
                    <xdr:row>114</xdr:row>
                    <xdr:rowOff>0</xdr:rowOff>
                  </from>
                  <to>
                    <xdr:col>9</xdr:col>
                    <xdr:colOff>1409700</xdr:colOff>
                    <xdr:row>115</xdr:row>
                    <xdr:rowOff>28575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9</xdr:col>
                    <xdr:colOff>1104900</xdr:colOff>
                    <xdr:row>115</xdr:row>
                    <xdr:rowOff>0</xdr:rowOff>
                  </from>
                  <to>
                    <xdr:col>9</xdr:col>
                    <xdr:colOff>1409700</xdr:colOff>
                    <xdr:row>116</xdr:row>
                    <xdr:rowOff>28575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9</xdr:col>
                    <xdr:colOff>1104900</xdr:colOff>
                    <xdr:row>116</xdr:row>
                    <xdr:rowOff>0</xdr:rowOff>
                  </from>
                  <to>
                    <xdr:col>9</xdr:col>
                    <xdr:colOff>1409700</xdr:colOff>
                    <xdr:row>117</xdr:row>
                    <xdr:rowOff>28575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9</xdr:col>
                    <xdr:colOff>1104900</xdr:colOff>
                    <xdr:row>117</xdr:row>
                    <xdr:rowOff>0</xdr:rowOff>
                  </from>
                  <to>
                    <xdr:col>9</xdr:col>
                    <xdr:colOff>1409700</xdr:colOff>
                    <xdr:row>118</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9</xdr:col>
                    <xdr:colOff>1104900</xdr:colOff>
                    <xdr:row>118</xdr:row>
                    <xdr:rowOff>0</xdr:rowOff>
                  </from>
                  <to>
                    <xdr:col>9</xdr:col>
                    <xdr:colOff>1409700</xdr:colOff>
                    <xdr:row>119</xdr:row>
                    <xdr:rowOff>28575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9</xdr:col>
                    <xdr:colOff>1104900</xdr:colOff>
                    <xdr:row>119</xdr:row>
                    <xdr:rowOff>0</xdr:rowOff>
                  </from>
                  <to>
                    <xdr:col>9</xdr:col>
                    <xdr:colOff>1409700</xdr:colOff>
                    <xdr:row>120</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9</xdr:col>
                    <xdr:colOff>1104900</xdr:colOff>
                    <xdr:row>120</xdr:row>
                    <xdr:rowOff>0</xdr:rowOff>
                  </from>
                  <to>
                    <xdr:col>9</xdr:col>
                    <xdr:colOff>1409700</xdr:colOff>
                    <xdr:row>121</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9</xdr:col>
                    <xdr:colOff>1104900</xdr:colOff>
                    <xdr:row>121</xdr:row>
                    <xdr:rowOff>0</xdr:rowOff>
                  </from>
                  <to>
                    <xdr:col>9</xdr:col>
                    <xdr:colOff>1409700</xdr:colOff>
                    <xdr:row>122</xdr:row>
                    <xdr:rowOff>28575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9</xdr:col>
                    <xdr:colOff>1104900</xdr:colOff>
                    <xdr:row>122</xdr:row>
                    <xdr:rowOff>0</xdr:rowOff>
                  </from>
                  <to>
                    <xdr:col>9</xdr:col>
                    <xdr:colOff>1409700</xdr:colOff>
                    <xdr:row>123</xdr:row>
                    <xdr:rowOff>28575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9</xdr:col>
                    <xdr:colOff>1104900</xdr:colOff>
                    <xdr:row>123</xdr:row>
                    <xdr:rowOff>0</xdr:rowOff>
                  </from>
                  <to>
                    <xdr:col>9</xdr:col>
                    <xdr:colOff>1409700</xdr:colOff>
                    <xdr:row>124</xdr:row>
                    <xdr:rowOff>28575</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9</xdr:col>
                    <xdr:colOff>1104900</xdr:colOff>
                    <xdr:row>31</xdr:row>
                    <xdr:rowOff>0</xdr:rowOff>
                  </from>
                  <to>
                    <xdr:col>9</xdr:col>
                    <xdr:colOff>1409700</xdr:colOff>
                    <xdr:row>32</xdr:row>
                    <xdr:rowOff>28575</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9</xdr:col>
                    <xdr:colOff>1104900</xdr:colOff>
                    <xdr:row>32</xdr:row>
                    <xdr:rowOff>0</xdr:rowOff>
                  </from>
                  <to>
                    <xdr:col>9</xdr:col>
                    <xdr:colOff>1409700</xdr:colOff>
                    <xdr:row>33</xdr:row>
                    <xdr:rowOff>28575</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9</xdr:col>
                    <xdr:colOff>1104900</xdr:colOff>
                    <xdr:row>32</xdr:row>
                    <xdr:rowOff>0</xdr:rowOff>
                  </from>
                  <to>
                    <xdr:col>9</xdr:col>
                    <xdr:colOff>1409700</xdr:colOff>
                    <xdr:row>33</xdr:row>
                    <xdr:rowOff>28575</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9</xdr:col>
                    <xdr:colOff>1104900</xdr:colOff>
                    <xdr:row>33</xdr:row>
                    <xdr:rowOff>0</xdr:rowOff>
                  </from>
                  <to>
                    <xdr:col>9</xdr:col>
                    <xdr:colOff>1409700</xdr:colOff>
                    <xdr:row>34</xdr:row>
                    <xdr:rowOff>28575</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9</xdr:col>
                    <xdr:colOff>1104900</xdr:colOff>
                    <xdr:row>33</xdr:row>
                    <xdr:rowOff>0</xdr:rowOff>
                  </from>
                  <to>
                    <xdr:col>9</xdr:col>
                    <xdr:colOff>1409700</xdr:colOff>
                    <xdr:row>34</xdr:row>
                    <xdr:rowOff>28575</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9</xdr:col>
                    <xdr:colOff>1104900</xdr:colOff>
                    <xdr:row>33</xdr:row>
                    <xdr:rowOff>0</xdr:rowOff>
                  </from>
                  <to>
                    <xdr:col>9</xdr:col>
                    <xdr:colOff>1409700</xdr:colOff>
                    <xdr:row>34</xdr:row>
                    <xdr:rowOff>28575</xdr:rowOff>
                  </to>
                </anchor>
              </controlPr>
            </control>
          </mc:Choice>
        </mc:AlternateContent>
        <mc:AlternateContent xmlns:mc="http://schemas.openxmlformats.org/markup-compatibility/2006">
          <mc:Choice Requires="x14">
            <control shapeId="3133" r:id="rId63" name="Check Box 61">
              <controlPr defaultSize="0" autoFill="0" autoLine="0" autoPict="0">
                <anchor moveWithCells="1">
                  <from>
                    <xdr:col>9</xdr:col>
                    <xdr:colOff>1104900</xdr:colOff>
                    <xdr:row>34</xdr:row>
                    <xdr:rowOff>0</xdr:rowOff>
                  </from>
                  <to>
                    <xdr:col>9</xdr:col>
                    <xdr:colOff>1409700</xdr:colOff>
                    <xdr:row>35</xdr:row>
                    <xdr:rowOff>28575</xdr:rowOff>
                  </to>
                </anchor>
              </controlPr>
            </control>
          </mc:Choice>
        </mc:AlternateContent>
        <mc:AlternateContent xmlns:mc="http://schemas.openxmlformats.org/markup-compatibility/2006">
          <mc:Choice Requires="x14">
            <control shapeId="3134" r:id="rId64" name="Check Box 62">
              <controlPr defaultSize="0" autoFill="0" autoLine="0" autoPict="0">
                <anchor moveWithCells="1">
                  <from>
                    <xdr:col>9</xdr:col>
                    <xdr:colOff>1104900</xdr:colOff>
                    <xdr:row>34</xdr:row>
                    <xdr:rowOff>0</xdr:rowOff>
                  </from>
                  <to>
                    <xdr:col>9</xdr:col>
                    <xdr:colOff>1409700</xdr:colOff>
                    <xdr:row>35</xdr:row>
                    <xdr:rowOff>28575</xdr:rowOff>
                  </to>
                </anchor>
              </controlPr>
            </control>
          </mc:Choice>
        </mc:AlternateContent>
        <mc:AlternateContent xmlns:mc="http://schemas.openxmlformats.org/markup-compatibility/2006">
          <mc:Choice Requires="x14">
            <control shapeId="3135" r:id="rId65" name="Check Box 63">
              <controlPr defaultSize="0" autoFill="0" autoLine="0" autoPict="0">
                <anchor moveWithCells="1">
                  <from>
                    <xdr:col>9</xdr:col>
                    <xdr:colOff>1104900</xdr:colOff>
                    <xdr:row>34</xdr:row>
                    <xdr:rowOff>0</xdr:rowOff>
                  </from>
                  <to>
                    <xdr:col>9</xdr:col>
                    <xdr:colOff>1409700</xdr:colOff>
                    <xdr:row>35</xdr:row>
                    <xdr:rowOff>28575</xdr:rowOff>
                  </to>
                </anchor>
              </controlPr>
            </control>
          </mc:Choice>
        </mc:AlternateContent>
        <mc:AlternateContent xmlns:mc="http://schemas.openxmlformats.org/markup-compatibility/2006">
          <mc:Choice Requires="x14">
            <control shapeId="3136" r:id="rId66" name="Check Box 64">
              <controlPr defaultSize="0" autoFill="0" autoLine="0" autoPict="0">
                <anchor moveWithCells="1">
                  <from>
                    <xdr:col>9</xdr:col>
                    <xdr:colOff>1104900</xdr:colOff>
                    <xdr:row>35</xdr:row>
                    <xdr:rowOff>0</xdr:rowOff>
                  </from>
                  <to>
                    <xdr:col>9</xdr:col>
                    <xdr:colOff>1409700</xdr:colOff>
                    <xdr:row>36</xdr:row>
                    <xdr:rowOff>28575</xdr:rowOff>
                  </to>
                </anchor>
              </controlPr>
            </control>
          </mc:Choice>
        </mc:AlternateContent>
        <mc:AlternateContent xmlns:mc="http://schemas.openxmlformats.org/markup-compatibility/2006">
          <mc:Choice Requires="x14">
            <control shapeId="3137" r:id="rId67" name="Check Box 65">
              <controlPr defaultSize="0" autoFill="0" autoLine="0" autoPict="0">
                <anchor moveWithCells="1">
                  <from>
                    <xdr:col>9</xdr:col>
                    <xdr:colOff>1104900</xdr:colOff>
                    <xdr:row>35</xdr:row>
                    <xdr:rowOff>0</xdr:rowOff>
                  </from>
                  <to>
                    <xdr:col>9</xdr:col>
                    <xdr:colOff>1409700</xdr:colOff>
                    <xdr:row>36</xdr:row>
                    <xdr:rowOff>28575</xdr:rowOff>
                  </to>
                </anchor>
              </controlPr>
            </control>
          </mc:Choice>
        </mc:AlternateContent>
        <mc:AlternateContent xmlns:mc="http://schemas.openxmlformats.org/markup-compatibility/2006">
          <mc:Choice Requires="x14">
            <control shapeId="3138" r:id="rId68" name="Check Box 66">
              <controlPr defaultSize="0" autoFill="0" autoLine="0" autoPict="0">
                <anchor moveWithCells="1">
                  <from>
                    <xdr:col>9</xdr:col>
                    <xdr:colOff>1104900</xdr:colOff>
                    <xdr:row>35</xdr:row>
                    <xdr:rowOff>0</xdr:rowOff>
                  </from>
                  <to>
                    <xdr:col>9</xdr:col>
                    <xdr:colOff>1409700</xdr:colOff>
                    <xdr:row>36</xdr:row>
                    <xdr:rowOff>28575</xdr:rowOff>
                  </to>
                </anchor>
              </controlPr>
            </control>
          </mc:Choice>
        </mc:AlternateContent>
        <mc:AlternateContent xmlns:mc="http://schemas.openxmlformats.org/markup-compatibility/2006">
          <mc:Choice Requires="x14">
            <control shapeId="3139" r:id="rId69" name="Check Box 67">
              <controlPr defaultSize="0" autoFill="0" autoLine="0" autoPict="0">
                <anchor moveWithCells="1">
                  <from>
                    <xdr:col>9</xdr:col>
                    <xdr:colOff>1104900</xdr:colOff>
                    <xdr:row>36</xdr:row>
                    <xdr:rowOff>0</xdr:rowOff>
                  </from>
                  <to>
                    <xdr:col>9</xdr:col>
                    <xdr:colOff>1409700</xdr:colOff>
                    <xdr:row>37</xdr:row>
                    <xdr:rowOff>28575</xdr:rowOff>
                  </to>
                </anchor>
              </controlPr>
            </control>
          </mc:Choice>
        </mc:AlternateContent>
        <mc:AlternateContent xmlns:mc="http://schemas.openxmlformats.org/markup-compatibility/2006">
          <mc:Choice Requires="x14">
            <control shapeId="3140" r:id="rId70" name="Check Box 68">
              <controlPr defaultSize="0" autoFill="0" autoLine="0" autoPict="0">
                <anchor moveWithCells="1">
                  <from>
                    <xdr:col>9</xdr:col>
                    <xdr:colOff>1104900</xdr:colOff>
                    <xdr:row>36</xdr:row>
                    <xdr:rowOff>0</xdr:rowOff>
                  </from>
                  <to>
                    <xdr:col>9</xdr:col>
                    <xdr:colOff>1409700</xdr:colOff>
                    <xdr:row>37</xdr:row>
                    <xdr:rowOff>28575</xdr:rowOff>
                  </to>
                </anchor>
              </controlPr>
            </control>
          </mc:Choice>
        </mc:AlternateContent>
        <mc:AlternateContent xmlns:mc="http://schemas.openxmlformats.org/markup-compatibility/2006">
          <mc:Choice Requires="x14">
            <control shapeId="3141" r:id="rId71" name="Check Box 69">
              <controlPr defaultSize="0" autoFill="0" autoLine="0" autoPict="0">
                <anchor moveWithCells="1">
                  <from>
                    <xdr:col>9</xdr:col>
                    <xdr:colOff>1104900</xdr:colOff>
                    <xdr:row>36</xdr:row>
                    <xdr:rowOff>0</xdr:rowOff>
                  </from>
                  <to>
                    <xdr:col>9</xdr:col>
                    <xdr:colOff>1409700</xdr:colOff>
                    <xdr:row>37</xdr:row>
                    <xdr:rowOff>28575</xdr:rowOff>
                  </to>
                </anchor>
              </controlPr>
            </control>
          </mc:Choice>
        </mc:AlternateContent>
        <mc:AlternateContent xmlns:mc="http://schemas.openxmlformats.org/markup-compatibility/2006">
          <mc:Choice Requires="x14">
            <control shapeId="3142" r:id="rId72" name="Check Box 70">
              <controlPr defaultSize="0" autoFill="0" autoLine="0" autoPict="0">
                <anchor moveWithCells="1">
                  <from>
                    <xdr:col>9</xdr:col>
                    <xdr:colOff>1104900</xdr:colOff>
                    <xdr:row>37</xdr:row>
                    <xdr:rowOff>0</xdr:rowOff>
                  </from>
                  <to>
                    <xdr:col>9</xdr:col>
                    <xdr:colOff>1409700</xdr:colOff>
                    <xdr:row>38</xdr:row>
                    <xdr:rowOff>28575</xdr:rowOff>
                  </to>
                </anchor>
              </controlPr>
            </control>
          </mc:Choice>
        </mc:AlternateContent>
        <mc:AlternateContent xmlns:mc="http://schemas.openxmlformats.org/markup-compatibility/2006">
          <mc:Choice Requires="x14">
            <control shapeId="3143" r:id="rId73" name="Check Box 71">
              <controlPr defaultSize="0" autoFill="0" autoLine="0" autoPict="0">
                <anchor moveWithCells="1">
                  <from>
                    <xdr:col>9</xdr:col>
                    <xdr:colOff>1104900</xdr:colOff>
                    <xdr:row>37</xdr:row>
                    <xdr:rowOff>0</xdr:rowOff>
                  </from>
                  <to>
                    <xdr:col>9</xdr:col>
                    <xdr:colOff>1409700</xdr:colOff>
                    <xdr:row>38</xdr:row>
                    <xdr:rowOff>28575</xdr:rowOff>
                  </to>
                </anchor>
              </controlPr>
            </control>
          </mc:Choice>
        </mc:AlternateContent>
        <mc:AlternateContent xmlns:mc="http://schemas.openxmlformats.org/markup-compatibility/2006">
          <mc:Choice Requires="x14">
            <control shapeId="3144" r:id="rId74" name="Check Box 72">
              <controlPr defaultSize="0" autoFill="0" autoLine="0" autoPict="0">
                <anchor moveWithCells="1">
                  <from>
                    <xdr:col>9</xdr:col>
                    <xdr:colOff>1104900</xdr:colOff>
                    <xdr:row>37</xdr:row>
                    <xdr:rowOff>0</xdr:rowOff>
                  </from>
                  <to>
                    <xdr:col>9</xdr:col>
                    <xdr:colOff>1409700</xdr:colOff>
                    <xdr:row>38</xdr:row>
                    <xdr:rowOff>28575</xdr:rowOff>
                  </to>
                </anchor>
              </controlPr>
            </control>
          </mc:Choice>
        </mc:AlternateContent>
        <mc:AlternateContent xmlns:mc="http://schemas.openxmlformats.org/markup-compatibility/2006">
          <mc:Choice Requires="x14">
            <control shapeId="3145" r:id="rId75" name="Check Box 73">
              <controlPr defaultSize="0" autoFill="0" autoLine="0" autoPict="0">
                <anchor moveWithCells="1">
                  <from>
                    <xdr:col>9</xdr:col>
                    <xdr:colOff>1104900</xdr:colOff>
                    <xdr:row>38</xdr:row>
                    <xdr:rowOff>0</xdr:rowOff>
                  </from>
                  <to>
                    <xdr:col>9</xdr:col>
                    <xdr:colOff>1409700</xdr:colOff>
                    <xdr:row>39</xdr:row>
                    <xdr:rowOff>28575</xdr:rowOff>
                  </to>
                </anchor>
              </controlPr>
            </control>
          </mc:Choice>
        </mc:AlternateContent>
        <mc:AlternateContent xmlns:mc="http://schemas.openxmlformats.org/markup-compatibility/2006">
          <mc:Choice Requires="x14">
            <control shapeId="3146" r:id="rId76" name="Check Box 74">
              <controlPr defaultSize="0" autoFill="0" autoLine="0" autoPict="0">
                <anchor moveWithCells="1">
                  <from>
                    <xdr:col>9</xdr:col>
                    <xdr:colOff>1104900</xdr:colOff>
                    <xdr:row>38</xdr:row>
                    <xdr:rowOff>0</xdr:rowOff>
                  </from>
                  <to>
                    <xdr:col>9</xdr:col>
                    <xdr:colOff>1409700</xdr:colOff>
                    <xdr:row>39</xdr:row>
                    <xdr:rowOff>28575</xdr:rowOff>
                  </to>
                </anchor>
              </controlPr>
            </control>
          </mc:Choice>
        </mc:AlternateContent>
        <mc:AlternateContent xmlns:mc="http://schemas.openxmlformats.org/markup-compatibility/2006">
          <mc:Choice Requires="x14">
            <control shapeId="3147" r:id="rId77" name="Check Box 75">
              <controlPr defaultSize="0" autoFill="0" autoLine="0" autoPict="0">
                <anchor moveWithCells="1">
                  <from>
                    <xdr:col>9</xdr:col>
                    <xdr:colOff>1104900</xdr:colOff>
                    <xdr:row>38</xdr:row>
                    <xdr:rowOff>0</xdr:rowOff>
                  </from>
                  <to>
                    <xdr:col>9</xdr:col>
                    <xdr:colOff>1409700</xdr:colOff>
                    <xdr:row>39</xdr:row>
                    <xdr:rowOff>28575</xdr:rowOff>
                  </to>
                </anchor>
              </controlPr>
            </control>
          </mc:Choice>
        </mc:AlternateContent>
        <mc:AlternateContent xmlns:mc="http://schemas.openxmlformats.org/markup-compatibility/2006">
          <mc:Choice Requires="x14">
            <control shapeId="3148" r:id="rId78" name="Check Box 76">
              <controlPr defaultSize="0" autoFill="0" autoLine="0" autoPict="0">
                <anchor moveWithCells="1">
                  <from>
                    <xdr:col>9</xdr:col>
                    <xdr:colOff>1104900</xdr:colOff>
                    <xdr:row>39</xdr:row>
                    <xdr:rowOff>0</xdr:rowOff>
                  </from>
                  <to>
                    <xdr:col>9</xdr:col>
                    <xdr:colOff>1409700</xdr:colOff>
                    <xdr:row>40</xdr:row>
                    <xdr:rowOff>28575</xdr:rowOff>
                  </to>
                </anchor>
              </controlPr>
            </control>
          </mc:Choice>
        </mc:AlternateContent>
        <mc:AlternateContent xmlns:mc="http://schemas.openxmlformats.org/markup-compatibility/2006">
          <mc:Choice Requires="x14">
            <control shapeId="3149" r:id="rId79" name="Check Box 77">
              <controlPr defaultSize="0" autoFill="0" autoLine="0" autoPict="0">
                <anchor moveWithCells="1">
                  <from>
                    <xdr:col>9</xdr:col>
                    <xdr:colOff>1104900</xdr:colOff>
                    <xdr:row>39</xdr:row>
                    <xdr:rowOff>0</xdr:rowOff>
                  </from>
                  <to>
                    <xdr:col>9</xdr:col>
                    <xdr:colOff>1409700</xdr:colOff>
                    <xdr:row>40</xdr:row>
                    <xdr:rowOff>28575</xdr:rowOff>
                  </to>
                </anchor>
              </controlPr>
            </control>
          </mc:Choice>
        </mc:AlternateContent>
        <mc:AlternateContent xmlns:mc="http://schemas.openxmlformats.org/markup-compatibility/2006">
          <mc:Choice Requires="x14">
            <control shapeId="3150" r:id="rId80" name="Check Box 78">
              <controlPr defaultSize="0" autoFill="0" autoLine="0" autoPict="0">
                <anchor moveWithCells="1">
                  <from>
                    <xdr:col>9</xdr:col>
                    <xdr:colOff>1104900</xdr:colOff>
                    <xdr:row>39</xdr:row>
                    <xdr:rowOff>0</xdr:rowOff>
                  </from>
                  <to>
                    <xdr:col>9</xdr:col>
                    <xdr:colOff>1409700</xdr:colOff>
                    <xdr:row>40</xdr:row>
                    <xdr:rowOff>28575</xdr:rowOff>
                  </to>
                </anchor>
              </controlPr>
            </control>
          </mc:Choice>
        </mc:AlternateContent>
        <mc:AlternateContent xmlns:mc="http://schemas.openxmlformats.org/markup-compatibility/2006">
          <mc:Choice Requires="x14">
            <control shapeId="3151" r:id="rId81" name="Check Box 79">
              <controlPr defaultSize="0" autoFill="0" autoLine="0" autoPict="0">
                <anchor moveWithCells="1">
                  <from>
                    <xdr:col>9</xdr:col>
                    <xdr:colOff>1104900</xdr:colOff>
                    <xdr:row>40</xdr:row>
                    <xdr:rowOff>0</xdr:rowOff>
                  </from>
                  <to>
                    <xdr:col>9</xdr:col>
                    <xdr:colOff>1409700</xdr:colOff>
                    <xdr:row>41</xdr:row>
                    <xdr:rowOff>28575</xdr:rowOff>
                  </to>
                </anchor>
              </controlPr>
            </control>
          </mc:Choice>
        </mc:AlternateContent>
        <mc:AlternateContent xmlns:mc="http://schemas.openxmlformats.org/markup-compatibility/2006">
          <mc:Choice Requires="x14">
            <control shapeId="3152" r:id="rId82" name="Check Box 80">
              <controlPr defaultSize="0" autoFill="0" autoLine="0" autoPict="0">
                <anchor moveWithCells="1">
                  <from>
                    <xdr:col>9</xdr:col>
                    <xdr:colOff>1104900</xdr:colOff>
                    <xdr:row>40</xdr:row>
                    <xdr:rowOff>0</xdr:rowOff>
                  </from>
                  <to>
                    <xdr:col>9</xdr:col>
                    <xdr:colOff>1409700</xdr:colOff>
                    <xdr:row>41</xdr:row>
                    <xdr:rowOff>28575</xdr:rowOff>
                  </to>
                </anchor>
              </controlPr>
            </control>
          </mc:Choice>
        </mc:AlternateContent>
        <mc:AlternateContent xmlns:mc="http://schemas.openxmlformats.org/markup-compatibility/2006">
          <mc:Choice Requires="x14">
            <control shapeId="3153" r:id="rId83" name="Check Box 81">
              <controlPr defaultSize="0" autoFill="0" autoLine="0" autoPict="0">
                <anchor moveWithCells="1">
                  <from>
                    <xdr:col>9</xdr:col>
                    <xdr:colOff>1104900</xdr:colOff>
                    <xdr:row>40</xdr:row>
                    <xdr:rowOff>0</xdr:rowOff>
                  </from>
                  <to>
                    <xdr:col>9</xdr:col>
                    <xdr:colOff>1409700</xdr:colOff>
                    <xdr:row>41</xdr:row>
                    <xdr:rowOff>28575</xdr:rowOff>
                  </to>
                </anchor>
              </controlPr>
            </control>
          </mc:Choice>
        </mc:AlternateContent>
        <mc:AlternateContent xmlns:mc="http://schemas.openxmlformats.org/markup-compatibility/2006">
          <mc:Choice Requires="x14">
            <control shapeId="3154" r:id="rId84" name="Check Box 82">
              <controlPr defaultSize="0" autoFill="0" autoLine="0" autoPict="0">
                <anchor moveWithCells="1">
                  <from>
                    <xdr:col>9</xdr:col>
                    <xdr:colOff>1104900</xdr:colOff>
                    <xdr:row>41</xdr:row>
                    <xdr:rowOff>0</xdr:rowOff>
                  </from>
                  <to>
                    <xdr:col>9</xdr:col>
                    <xdr:colOff>1409700</xdr:colOff>
                    <xdr:row>42</xdr:row>
                    <xdr:rowOff>28575</xdr:rowOff>
                  </to>
                </anchor>
              </controlPr>
            </control>
          </mc:Choice>
        </mc:AlternateContent>
        <mc:AlternateContent xmlns:mc="http://schemas.openxmlformats.org/markup-compatibility/2006">
          <mc:Choice Requires="x14">
            <control shapeId="3155" r:id="rId85" name="Check Box 83">
              <controlPr defaultSize="0" autoFill="0" autoLine="0" autoPict="0">
                <anchor moveWithCells="1">
                  <from>
                    <xdr:col>9</xdr:col>
                    <xdr:colOff>1104900</xdr:colOff>
                    <xdr:row>41</xdr:row>
                    <xdr:rowOff>0</xdr:rowOff>
                  </from>
                  <to>
                    <xdr:col>9</xdr:col>
                    <xdr:colOff>1409700</xdr:colOff>
                    <xdr:row>42</xdr:row>
                    <xdr:rowOff>28575</xdr:rowOff>
                  </to>
                </anchor>
              </controlPr>
            </control>
          </mc:Choice>
        </mc:AlternateContent>
        <mc:AlternateContent xmlns:mc="http://schemas.openxmlformats.org/markup-compatibility/2006">
          <mc:Choice Requires="x14">
            <control shapeId="3156" r:id="rId86" name="Check Box 84">
              <controlPr defaultSize="0" autoFill="0" autoLine="0" autoPict="0">
                <anchor moveWithCells="1">
                  <from>
                    <xdr:col>9</xdr:col>
                    <xdr:colOff>1104900</xdr:colOff>
                    <xdr:row>41</xdr:row>
                    <xdr:rowOff>0</xdr:rowOff>
                  </from>
                  <to>
                    <xdr:col>9</xdr:col>
                    <xdr:colOff>1409700</xdr:colOff>
                    <xdr:row>42</xdr:row>
                    <xdr:rowOff>28575</xdr:rowOff>
                  </to>
                </anchor>
              </controlPr>
            </control>
          </mc:Choice>
        </mc:AlternateContent>
        <mc:AlternateContent xmlns:mc="http://schemas.openxmlformats.org/markup-compatibility/2006">
          <mc:Choice Requires="x14">
            <control shapeId="3157" r:id="rId87" name="Check Box 85">
              <controlPr defaultSize="0" autoFill="0" autoLine="0" autoPict="0">
                <anchor moveWithCells="1">
                  <from>
                    <xdr:col>9</xdr:col>
                    <xdr:colOff>1104900</xdr:colOff>
                    <xdr:row>42</xdr:row>
                    <xdr:rowOff>0</xdr:rowOff>
                  </from>
                  <to>
                    <xdr:col>9</xdr:col>
                    <xdr:colOff>1409700</xdr:colOff>
                    <xdr:row>43</xdr:row>
                    <xdr:rowOff>28575</xdr:rowOff>
                  </to>
                </anchor>
              </controlPr>
            </control>
          </mc:Choice>
        </mc:AlternateContent>
        <mc:AlternateContent xmlns:mc="http://schemas.openxmlformats.org/markup-compatibility/2006">
          <mc:Choice Requires="x14">
            <control shapeId="3158" r:id="rId88" name="Check Box 86">
              <controlPr defaultSize="0" autoFill="0" autoLine="0" autoPict="0">
                <anchor moveWithCells="1">
                  <from>
                    <xdr:col>9</xdr:col>
                    <xdr:colOff>1104900</xdr:colOff>
                    <xdr:row>42</xdr:row>
                    <xdr:rowOff>0</xdr:rowOff>
                  </from>
                  <to>
                    <xdr:col>9</xdr:col>
                    <xdr:colOff>1409700</xdr:colOff>
                    <xdr:row>43</xdr:row>
                    <xdr:rowOff>28575</xdr:rowOff>
                  </to>
                </anchor>
              </controlPr>
            </control>
          </mc:Choice>
        </mc:AlternateContent>
        <mc:AlternateContent xmlns:mc="http://schemas.openxmlformats.org/markup-compatibility/2006">
          <mc:Choice Requires="x14">
            <control shapeId="3159" r:id="rId89" name="Check Box 87">
              <controlPr defaultSize="0" autoFill="0" autoLine="0" autoPict="0">
                <anchor moveWithCells="1">
                  <from>
                    <xdr:col>9</xdr:col>
                    <xdr:colOff>1104900</xdr:colOff>
                    <xdr:row>42</xdr:row>
                    <xdr:rowOff>0</xdr:rowOff>
                  </from>
                  <to>
                    <xdr:col>9</xdr:col>
                    <xdr:colOff>1409700</xdr:colOff>
                    <xdr:row>43</xdr:row>
                    <xdr:rowOff>28575</xdr:rowOff>
                  </to>
                </anchor>
              </controlPr>
            </control>
          </mc:Choice>
        </mc:AlternateContent>
        <mc:AlternateContent xmlns:mc="http://schemas.openxmlformats.org/markup-compatibility/2006">
          <mc:Choice Requires="x14">
            <control shapeId="3160" r:id="rId90" name="Check Box 88">
              <controlPr defaultSize="0" autoFill="0" autoLine="0" autoPict="0">
                <anchor moveWithCells="1">
                  <from>
                    <xdr:col>9</xdr:col>
                    <xdr:colOff>1104900</xdr:colOff>
                    <xdr:row>43</xdr:row>
                    <xdr:rowOff>0</xdr:rowOff>
                  </from>
                  <to>
                    <xdr:col>9</xdr:col>
                    <xdr:colOff>1409700</xdr:colOff>
                    <xdr:row>44</xdr:row>
                    <xdr:rowOff>28575</xdr:rowOff>
                  </to>
                </anchor>
              </controlPr>
            </control>
          </mc:Choice>
        </mc:AlternateContent>
        <mc:AlternateContent xmlns:mc="http://schemas.openxmlformats.org/markup-compatibility/2006">
          <mc:Choice Requires="x14">
            <control shapeId="3161" r:id="rId91" name="Check Box 89">
              <controlPr defaultSize="0" autoFill="0" autoLine="0" autoPict="0">
                <anchor moveWithCells="1">
                  <from>
                    <xdr:col>9</xdr:col>
                    <xdr:colOff>1104900</xdr:colOff>
                    <xdr:row>43</xdr:row>
                    <xdr:rowOff>0</xdr:rowOff>
                  </from>
                  <to>
                    <xdr:col>9</xdr:col>
                    <xdr:colOff>1409700</xdr:colOff>
                    <xdr:row>44</xdr:row>
                    <xdr:rowOff>28575</xdr:rowOff>
                  </to>
                </anchor>
              </controlPr>
            </control>
          </mc:Choice>
        </mc:AlternateContent>
        <mc:AlternateContent xmlns:mc="http://schemas.openxmlformats.org/markup-compatibility/2006">
          <mc:Choice Requires="x14">
            <control shapeId="3162" r:id="rId92" name="Check Box 90">
              <controlPr defaultSize="0" autoFill="0" autoLine="0" autoPict="0">
                <anchor moveWithCells="1">
                  <from>
                    <xdr:col>9</xdr:col>
                    <xdr:colOff>1104900</xdr:colOff>
                    <xdr:row>43</xdr:row>
                    <xdr:rowOff>0</xdr:rowOff>
                  </from>
                  <to>
                    <xdr:col>9</xdr:col>
                    <xdr:colOff>1409700</xdr:colOff>
                    <xdr:row>44</xdr:row>
                    <xdr:rowOff>28575</xdr:rowOff>
                  </to>
                </anchor>
              </controlPr>
            </control>
          </mc:Choice>
        </mc:AlternateContent>
        <mc:AlternateContent xmlns:mc="http://schemas.openxmlformats.org/markup-compatibility/2006">
          <mc:Choice Requires="x14">
            <control shapeId="3163" r:id="rId93" name="Check Box 91">
              <controlPr defaultSize="0" autoFill="0" autoLine="0" autoPict="0">
                <anchor moveWithCells="1">
                  <from>
                    <xdr:col>9</xdr:col>
                    <xdr:colOff>1104900</xdr:colOff>
                    <xdr:row>44</xdr:row>
                    <xdr:rowOff>0</xdr:rowOff>
                  </from>
                  <to>
                    <xdr:col>9</xdr:col>
                    <xdr:colOff>1409700</xdr:colOff>
                    <xdr:row>45</xdr:row>
                    <xdr:rowOff>28575</xdr:rowOff>
                  </to>
                </anchor>
              </controlPr>
            </control>
          </mc:Choice>
        </mc:AlternateContent>
        <mc:AlternateContent xmlns:mc="http://schemas.openxmlformats.org/markup-compatibility/2006">
          <mc:Choice Requires="x14">
            <control shapeId="3164" r:id="rId94" name="Check Box 92">
              <controlPr defaultSize="0" autoFill="0" autoLine="0" autoPict="0">
                <anchor moveWithCells="1">
                  <from>
                    <xdr:col>9</xdr:col>
                    <xdr:colOff>1104900</xdr:colOff>
                    <xdr:row>44</xdr:row>
                    <xdr:rowOff>0</xdr:rowOff>
                  </from>
                  <to>
                    <xdr:col>9</xdr:col>
                    <xdr:colOff>1409700</xdr:colOff>
                    <xdr:row>45</xdr:row>
                    <xdr:rowOff>28575</xdr:rowOff>
                  </to>
                </anchor>
              </controlPr>
            </control>
          </mc:Choice>
        </mc:AlternateContent>
        <mc:AlternateContent xmlns:mc="http://schemas.openxmlformats.org/markup-compatibility/2006">
          <mc:Choice Requires="x14">
            <control shapeId="3165" r:id="rId95" name="Check Box 93">
              <controlPr defaultSize="0" autoFill="0" autoLine="0" autoPict="0">
                <anchor moveWithCells="1">
                  <from>
                    <xdr:col>9</xdr:col>
                    <xdr:colOff>1104900</xdr:colOff>
                    <xdr:row>44</xdr:row>
                    <xdr:rowOff>0</xdr:rowOff>
                  </from>
                  <to>
                    <xdr:col>9</xdr:col>
                    <xdr:colOff>1409700</xdr:colOff>
                    <xdr:row>45</xdr:row>
                    <xdr:rowOff>28575</xdr:rowOff>
                  </to>
                </anchor>
              </controlPr>
            </control>
          </mc:Choice>
        </mc:AlternateContent>
        <mc:AlternateContent xmlns:mc="http://schemas.openxmlformats.org/markup-compatibility/2006">
          <mc:Choice Requires="x14">
            <control shapeId="3166" r:id="rId96" name="Check Box 94">
              <controlPr defaultSize="0" autoFill="0" autoLine="0" autoPict="0">
                <anchor moveWithCells="1">
                  <from>
                    <xdr:col>9</xdr:col>
                    <xdr:colOff>1104900</xdr:colOff>
                    <xdr:row>45</xdr:row>
                    <xdr:rowOff>0</xdr:rowOff>
                  </from>
                  <to>
                    <xdr:col>9</xdr:col>
                    <xdr:colOff>1409700</xdr:colOff>
                    <xdr:row>46</xdr:row>
                    <xdr:rowOff>28575</xdr:rowOff>
                  </to>
                </anchor>
              </controlPr>
            </control>
          </mc:Choice>
        </mc:AlternateContent>
        <mc:AlternateContent xmlns:mc="http://schemas.openxmlformats.org/markup-compatibility/2006">
          <mc:Choice Requires="x14">
            <control shapeId="3167" r:id="rId97" name="Check Box 95">
              <controlPr defaultSize="0" autoFill="0" autoLine="0" autoPict="0">
                <anchor moveWithCells="1">
                  <from>
                    <xdr:col>9</xdr:col>
                    <xdr:colOff>1104900</xdr:colOff>
                    <xdr:row>45</xdr:row>
                    <xdr:rowOff>0</xdr:rowOff>
                  </from>
                  <to>
                    <xdr:col>9</xdr:col>
                    <xdr:colOff>1409700</xdr:colOff>
                    <xdr:row>46</xdr:row>
                    <xdr:rowOff>28575</xdr:rowOff>
                  </to>
                </anchor>
              </controlPr>
            </control>
          </mc:Choice>
        </mc:AlternateContent>
        <mc:AlternateContent xmlns:mc="http://schemas.openxmlformats.org/markup-compatibility/2006">
          <mc:Choice Requires="x14">
            <control shapeId="3168" r:id="rId98" name="Check Box 96">
              <controlPr defaultSize="0" autoFill="0" autoLine="0" autoPict="0">
                <anchor moveWithCells="1">
                  <from>
                    <xdr:col>9</xdr:col>
                    <xdr:colOff>1104900</xdr:colOff>
                    <xdr:row>45</xdr:row>
                    <xdr:rowOff>0</xdr:rowOff>
                  </from>
                  <to>
                    <xdr:col>9</xdr:col>
                    <xdr:colOff>1409700</xdr:colOff>
                    <xdr:row>46</xdr:row>
                    <xdr:rowOff>28575</xdr:rowOff>
                  </to>
                </anchor>
              </controlPr>
            </control>
          </mc:Choice>
        </mc:AlternateContent>
        <mc:AlternateContent xmlns:mc="http://schemas.openxmlformats.org/markup-compatibility/2006">
          <mc:Choice Requires="x14">
            <control shapeId="3169" r:id="rId99" name="Check Box 97">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70" r:id="rId100" name="Check Box 98">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71" r:id="rId101" name="Check Box 99">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72" r:id="rId102" name="Check Box 100">
              <controlPr defaultSize="0" autoFill="0" autoLine="0" autoPict="0">
                <anchor moveWithCells="1">
                  <from>
                    <xdr:col>9</xdr:col>
                    <xdr:colOff>1104900</xdr:colOff>
                    <xdr:row>98</xdr:row>
                    <xdr:rowOff>0</xdr:rowOff>
                  </from>
                  <to>
                    <xdr:col>9</xdr:col>
                    <xdr:colOff>1409700</xdr:colOff>
                    <xdr:row>99</xdr:row>
                    <xdr:rowOff>28575</xdr:rowOff>
                  </to>
                </anchor>
              </controlPr>
            </control>
          </mc:Choice>
        </mc:AlternateContent>
        <mc:AlternateContent xmlns:mc="http://schemas.openxmlformats.org/markup-compatibility/2006">
          <mc:Choice Requires="x14">
            <control shapeId="3173" r:id="rId103" name="Check Box 101">
              <controlPr defaultSize="0" autoFill="0" autoLine="0" autoPict="0">
                <anchor moveWithCells="1">
                  <from>
                    <xdr:col>9</xdr:col>
                    <xdr:colOff>1104900</xdr:colOff>
                    <xdr:row>98</xdr:row>
                    <xdr:rowOff>0</xdr:rowOff>
                  </from>
                  <to>
                    <xdr:col>9</xdr:col>
                    <xdr:colOff>1409700</xdr:colOff>
                    <xdr:row>99</xdr:row>
                    <xdr:rowOff>28575</xdr:rowOff>
                  </to>
                </anchor>
              </controlPr>
            </control>
          </mc:Choice>
        </mc:AlternateContent>
        <mc:AlternateContent xmlns:mc="http://schemas.openxmlformats.org/markup-compatibility/2006">
          <mc:Choice Requires="x14">
            <control shapeId="3174" r:id="rId104" name="Check Box 102">
              <controlPr defaultSize="0" autoFill="0" autoLine="0" autoPict="0">
                <anchor moveWithCells="1">
                  <from>
                    <xdr:col>9</xdr:col>
                    <xdr:colOff>1104900</xdr:colOff>
                    <xdr:row>98</xdr:row>
                    <xdr:rowOff>0</xdr:rowOff>
                  </from>
                  <to>
                    <xdr:col>9</xdr:col>
                    <xdr:colOff>1409700</xdr:colOff>
                    <xdr:row>99</xdr:row>
                    <xdr:rowOff>28575</xdr:rowOff>
                  </to>
                </anchor>
              </controlPr>
            </control>
          </mc:Choice>
        </mc:AlternateContent>
        <mc:AlternateContent xmlns:mc="http://schemas.openxmlformats.org/markup-compatibility/2006">
          <mc:Choice Requires="x14">
            <control shapeId="3175" r:id="rId105" name="Check Box 103">
              <controlPr defaultSize="0" autoFill="0" autoLine="0" autoPict="0">
                <anchor moveWithCells="1">
                  <from>
                    <xdr:col>9</xdr:col>
                    <xdr:colOff>1104900</xdr:colOff>
                    <xdr:row>99</xdr:row>
                    <xdr:rowOff>0</xdr:rowOff>
                  </from>
                  <to>
                    <xdr:col>9</xdr:col>
                    <xdr:colOff>1409700</xdr:colOff>
                    <xdr:row>100</xdr:row>
                    <xdr:rowOff>28575</xdr:rowOff>
                  </to>
                </anchor>
              </controlPr>
            </control>
          </mc:Choice>
        </mc:AlternateContent>
        <mc:AlternateContent xmlns:mc="http://schemas.openxmlformats.org/markup-compatibility/2006">
          <mc:Choice Requires="x14">
            <control shapeId="3176" r:id="rId106" name="Check Box 104">
              <controlPr defaultSize="0" autoFill="0" autoLine="0" autoPict="0">
                <anchor moveWithCells="1">
                  <from>
                    <xdr:col>9</xdr:col>
                    <xdr:colOff>1104900</xdr:colOff>
                    <xdr:row>99</xdr:row>
                    <xdr:rowOff>0</xdr:rowOff>
                  </from>
                  <to>
                    <xdr:col>9</xdr:col>
                    <xdr:colOff>1409700</xdr:colOff>
                    <xdr:row>100</xdr:row>
                    <xdr:rowOff>28575</xdr:rowOff>
                  </to>
                </anchor>
              </controlPr>
            </control>
          </mc:Choice>
        </mc:AlternateContent>
        <mc:AlternateContent xmlns:mc="http://schemas.openxmlformats.org/markup-compatibility/2006">
          <mc:Choice Requires="x14">
            <control shapeId="3177" r:id="rId107" name="Check Box 105">
              <controlPr defaultSize="0" autoFill="0" autoLine="0" autoPict="0">
                <anchor moveWithCells="1">
                  <from>
                    <xdr:col>9</xdr:col>
                    <xdr:colOff>1104900</xdr:colOff>
                    <xdr:row>99</xdr:row>
                    <xdr:rowOff>0</xdr:rowOff>
                  </from>
                  <to>
                    <xdr:col>9</xdr:col>
                    <xdr:colOff>1409700</xdr:colOff>
                    <xdr:row>100</xdr:row>
                    <xdr:rowOff>28575</xdr:rowOff>
                  </to>
                </anchor>
              </controlPr>
            </control>
          </mc:Choice>
        </mc:AlternateContent>
        <mc:AlternateContent xmlns:mc="http://schemas.openxmlformats.org/markup-compatibility/2006">
          <mc:Choice Requires="x14">
            <control shapeId="3178" r:id="rId108" name="Check Box 106">
              <controlPr defaultSize="0" autoFill="0" autoLine="0" autoPict="0">
                <anchor moveWithCells="1">
                  <from>
                    <xdr:col>9</xdr:col>
                    <xdr:colOff>1104900</xdr:colOff>
                    <xdr:row>100</xdr:row>
                    <xdr:rowOff>0</xdr:rowOff>
                  </from>
                  <to>
                    <xdr:col>9</xdr:col>
                    <xdr:colOff>1409700</xdr:colOff>
                    <xdr:row>101</xdr:row>
                    <xdr:rowOff>28575</xdr:rowOff>
                  </to>
                </anchor>
              </controlPr>
            </control>
          </mc:Choice>
        </mc:AlternateContent>
        <mc:AlternateContent xmlns:mc="http://schemas.openxmlformats.org/markup-compatibility/2006">
          <mc:Choice Requires="x14">
            <control shapeId="3179" r:id="rId109" name="Check Box 107">
              <controlPr defaultSize="0" autoFill="0" autoLine="0" autoPict="0">
                <anchor moveWithCells="1">
                  <from>
                    <xdr:col>9</xdr:col>
                    <xdr:colOff>1104900</xdr:colOff>
                    <xdr:row>100</xdr:row>
                    <xdr:rowOff>0</xdr:rowOff>
                  </from>
                  <to>
                    <xdr:col>9</xdr:col>
                    <xdr:colOff>1409700</xdr:colOff>
                    <xdr:row>101</xdr:row>
                    <xdr:rowOff>28575</xdr:rowOff>
                  </to>
                </anchor>
              </controlPr>
            </control>
          </mc:Choice>
        </mc:AlternateContent>
        <mc:AlternateContent xmlns:mc="http://schemas.openxmlformats.org/markup-compatibility/2006">
          <mc:Choice Requires="x14">
            <control shapeId="3180" r:id="rId110" name="Check Box 108">
              <controlPr defaultSize="0" autoFill="0" autoLine="0" autoPict="0">
                <anchor moveWithCells="1">
                  <from>
                    <xdr:col>9</xdr:col>
                    <xdr:colOff>1104900</xdr:colOff>
                    <xdr:row>100</xdr:row>
                    <xdr:rowOff>0</xdr:rowOff>
                  </from>
                  <to>
                    <xdr:col>9</xdr:col>
                    <xdr:colOff>1409700</xdr:colOff>
                    <xdr:row>101</xdr:row>
                    <xdr:rowOff>28575</xdr:rowOff>
                  </to>
                </anchor>
              </controlPr>
            </control>
          </mc:Choice>
        </mc:AlternateContent>
        <mc:AlternateContent xmlns:mc="http://schemas.openxmlformats.org/markup-compatibility/2006">
          <mc:Choice Requires="x14">
            <control shapeId="3181" r:id="rId111" name="Check Box 109">
              <controlPr defaultSize="0" autoFill="0" autoLine="0" autoPict="0">
                <anchor moveWithCells="1">
                  <from>
                    <xdr:col>9</xdr:col>
                    <xdr:colOff>1104900</xdr:colOff>
                    <xdr:row>101</xdr:row>
                    <xdr:rowOff>0</xdr:rowOff>
                  </from>
                  <to>
                    <xdr:col>9</xdr:col>
                    <xdr:colOff>1409700</xdr:colOff>
                    <xdr:row>102</xdr:row>
                    <xdr:rowOff>28575</xdr:rowOff>
                  </to>
                </anchor>
              </controlPr>
            </control>
          </mc:Choice>
        </mc:AlternateContent>
        <mc:AlternateContent xmlns:mc="http://schemas.openxmlformats.org/markup-compatibility/2006">
          <mc:Choice Requires="x14">
            <control shapeId="3182" r:id="rId112" name="Check Box 110">
              <controlPr defaultSize="0" autoFill="0" autoLine="0" autoPict="0">
                <anchor moveWithCells="1">
                  <from>
                    <xdr:col>9</xdr:col>
                    <xdr:colOff>1104900</xdr:colOff>
                    <xdr:row>101</xdr:row>
                    <xdr:rowOff>0</xdr:rowOff>
                  </from>
                  <to>
                    <xdr:col>9</xdr:col>
                    <xdr:colOff>1409700</xdr:colOff>
                    <xdr:row>102</xdr:row>
                    <xdr:rowOff>28575</xdr:rowOff>
                  </to>
                </anchor>
              </controlPr>
            </control>
          </mc:Choice>
        </mc:AlternateContent>
        <mc:AlternateContent xmlns:mc="http://schemas.openxmlformats.org/markup-compatibility/2006">
          <mc:Choice Requires="x14">
            <control shapeId="3183" r:id="rId113" name="Check Box 111">
              <controlPr defaultSize="0" autoFill="0" autoLine="0" autoPict="0">
                <anchor moveWithCells="1">
                  <from>
                    <xdr:col>9</xdr:col>
                    <xdr:colOff>1104900</xdr:colOff>
                    <xdr:row>101</xdr:row>
                    <xdr:rowOff>0</xdr:rowOff>
                  </from>
                  <to>
                    <xdr:col>9</xdr:col>
                    <xdr:colOff>1409700</xdr:colOff>
                    <xdr:row>102</xdr:row>
                    <xdr:rowOff>28575</xdr:rowOff>
                  </to>
                </anchor>
              </controlPr>
            </control>
          </mc:Choice>
        </mc:AlternateContent>
        <mc:AlternateContent xmlns:mc="http://schemas.openxmlformats.org/markup-compatibility/2006">
          <mc:Choice Requires="x14">
            <control shapeId="3184" r:id="rId114" name="Check Box 112">
              <controlPr defaultSize="0" autoFill="0" autoLine="0" autoPict="0">
                <anchor moveWithCells="1">
                  <from>
                    <xdr:col>9</xdr:col>
                    <xdr:colOff>1104900</xdr:colOff>
                    <xdr:row>102</xdr:row>
                    <xdr:rowOff>0</xdr:rowOff>
                  </from>
                  <to>
                    <xdr:col>9</xdr:col>
                    <xdr:colOff>1409700</xdr:colOff>
                    <xdr:row>103</xdr:row>
                    <xdr:rowOff>28575</xdr:rowOff>
                  </to>
                </anchor>
              </controlPr>
            </control>
          </mc:Choice>
        </mc:AlternateContent>
        <mc:AlternateContent xmlns:mc="http://schemas.openxmlformats.org/markup-compatibility/2006">
          <mc:Choice Requires="x14">
            <control shapeId="3185" r:id="rId115" name="Check Box 113">
              <controlPr defaultSize="0" autoFill="0" autoLine="0" autoPict="0">
                <anchor moveWithCells="1">
                  <from>
                    <xdr:col>9</xdr:col>
                    <xdr:colOff>1104900</xdr:colOff>
                    <xdr:row>102</xdr:row>
                    <xdr:rowOff>0</xdr:rowOff>
                  </from>
                  <to>
                    <xdr:col>9</xdr:col>
                    <xdr:colOff>1409700</xdr:colOff>
                    <xdr:row>103</xdr:row>
                    <xdr:rowOff>28575</xdr:rowOff>
                  </to>
                </anchor>
              </controlPr>
            </control>
          </mc:Choice>
        </mc:AlternateContent>
        <mc:AlternateContent xmlns:mc="http://schemas.openxmlformats.org/markup-compatibility/2006">
          <mc:Choice Requires="x14">
            <control shapeId="3186" r:id="rId116" name="Check Box 114">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87" r:id="rId117" name="Check Box 115">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88" r:id="rId118" name="Check Box 116">
              <controlPr defaultSize="0" autoFill="0" autoLine="0" autoPict="0">
                <anchor moveWithCells="1">
                  <from>
                    <xdr:col>9</xdr:col>
                    <xdr:colOff>1104900</xdr:colOff>
                    <xdr:row>46</xdr:row>
                    <xdr:rowOff>0</xdr:rowOff>
                  </from>
                  <to>
                    <xdr:col>9</xdr:col>
                    <xdr:colOff>1409700</xdr:colOff>
                    <xdr:row>47</xdr:row>
                    <xdr:rowOff>28575</xdr:rowOff>
                  </to>
                </anchor>
              </controlPr>
            </control>
          </mc:Choice>
        </mc:AlternateContent>
        <mc:AlternateContent xmlns:mc="http://schemas.openxmlformats.org/markup-compatibility/2006">
          <mc:Choice Requires="x14">
            <control shapeId="3189" r:id="rId119" name="Check Box 117">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0" r:id="rId120" name="Check Box 118">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1" r:id="rId121" name="Check Box 119">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2" r:id="rId122" name="Check Box 120">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3" r:id="rId123" name="Check Box 121">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4" r:id="rId124" name="Check Box 122">
              <controlPr defaultSize="0" autoFill="0" autoLine="0" autoPict="0">
                <anchor moveWithCells="1">
                  <from>
                    <xdr:col>9</xdr:col>
                    <xdr:colOff>1104900</xdr:colOff>
                    <xdr:row>47</xdr:row>
                    <xdr:rowOff>0</xdr:rowOff>
                  </from>
                  <to>
                    <xdr:col>9</xdr:col>
                    <xdr:colOff>1409700</xdr:colOff>
                    <xdr:row>48</xdr:row>
                    <xdr:rowOff>28575</xdr:rowOff>
                  </to>
                </anchor>
              </controlPr>
            </control>
          </mc:Choice>
        </mc:AlternateContent>
        <mc:AlternateContent xmlns:mc="http://schemas.openxmlformats.org/markup-compatibility/2006">
          <mc:Choice Requires="x14">
            <control shapeId="3195" r:id="rId125" name="Check Box 123">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196" r:id="rId126" name="Check Box 124">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197" r:id="rId127" name="Check Box 125">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198" r:id="rId128" name="Check Box 126">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199" r:id="rId129" name="Check Box 127">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200" r:id="rId130" name="Check Box 128">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201" r:id="rId131" name="Check Box 129">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202" r:id="rId132" name="Check Box 130">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203" r:id="rId133" name="Check Box 131">
              <controlPr defaultSize="0" autoFill="0" autoLine="0" autoPict="0">
                <anchor moveWithCells="1">
                  <from>
                    <xdr:col>9</xdr:col>
                    <xdr:colOff>1104900</xdr:colOff>
                    <xdr:row>48</xdr:row>
                    <xdr:rowOff>0</xdr:rowOff>
                  </from>
                  <to>
                    <xdr:col>9</xdr:col>
                    <xdr:colOff>1409700</xdr:colOff>
                    <xdr:row>49</xdr:row>
                    <xdr:rowOff>28575</xdr:rowOff>
                  </to>
                </anchor>
              </controlPr>
            </control>
          </mc:Choice>
        </mc:AlternateContent>
        <mc:AlternateContent xmlns:mc="http://schemas.openxmlformats.org/markup-compatibility/2006">
          <mc:Choice Requires="x14">
            <control shapeId="3204" r:id="rId134" name="Check Box 132">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05" r:id="rId135" name="Check Box 133">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06" r:id="rId136" name="Check Box 134">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07" r:id="rId137" name="Check Box 135">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08" r:id="rId138" name="Check Box 136">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09" r:id="rId139" name="Check Box 137">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10" r:id="rId140" name="Check Box 138">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11" r:id="rId141" name="Check Box 139">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12" r:id="rId142" name="Check Box 140">
              <controlPr defaultSize="0" autoFill="0" autoLine="0" autoPict="0">
                <anchor moveWithCells="1">
                  <from>
                    <xdr:col>9</xdr:col>
                    <xdr:colOff>1104900</xdr:colOff>
                    <xdr:row>49</xdr:row>
                    <xdr:rowOff>0</xdr:rowOff>
                  </from>
                  <to>
                    <xdr:col>9</xdr:col>
                    <xdr:colOff>1409700</xdr:colOff>
                    <xdr:row>50</xdr:row>
                    <xdr:rowOff>28575</xdr:rowOff>
                  </to>
                </anchor>
              </controlPr>
            </control>
          </mc:Choice>
        </mc:AlternateContent>
        <mc:AlternateContent xmlns:mc="http://schemas.openxmlformats.org/markup-compatibility/2006">
          <mc:Choice Requires="x14">
            <control shapeId="3213" r:id="rId143" name="Check Box 141">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4" r:id="rId144" name="Check Box 142">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5" r:id="rId145" name="Check Box 143">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6" r:id="rId146" name="Check Box 144">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7" r:id="rId147" name="Check Box 145">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8" r:id="rId148" name="Check Box 146">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19" r:id="rId149" name="Check Box 147">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20" r:id="rId150" name="Check Box 148">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21" r:id="rId151" name="Check Box 149">
              <controlPr defaultSize="0" autoFill="0" autoLine="0" autoPict="0">
                <anchor moveWithCells="1">
                  <from>
                    <xdr:col>9</xdr:col>
                    <xdr:colOff>1104900</xdr:colOff>
                    <xdr:row>50</xdr:row>
                    <xdr:rowOff>0</xdr:rowOff>
                  </from>
                  <to>
                    <xdr:col>9</xdr:col>
                    <xdr:colOff>1409700</xdr:colOff>
                    <xdr:row>51</xdr:row>
                    <xdr:rowOff>28575</xdr:rowOff>
                  </to>
                </anchor>
              </controlPr>
            </control>
          </mc:Choice>
        </mc:AlternateContent>
        <mc:AlternateContent xmlns:mc="http://schemas.openxmlformats.org/markup-compatibility/2006">
          <mc:Choice Requires="x14">
            <control shapeId="3222" r:id="rId152" name="Check Box 150">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3" r:id="rId153" name="Check Box 151">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4" r:id="rId154" name="Check Box 152">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5" r:id="rId155" name="Check Box 153">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6" r:id="rId156" name="Check Box 154">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7" r:id="rId157" name="Check Box 155">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8" r:id="rId158" name="Check Box 156">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29" r:id="rId159" name="Check Box 157">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30" r:id="rId160" name="Check Box 158">
              <controlPr defaultSize="0" autoFill="0" autoLine="0" autoPict="0">
                <anchor moveWithCells="1">
                  <from>
                    <xdr:col>9</xdr:col>
                    <xdr:colOff>1104900</xdr:colOff>
                    <xdr:row>51</xdr:row>
                    <xdr:rowOff>0</xdr:rowOff>
                  </from>
                  <to>
                    <xdr:col>9</xdr:col>
                    <xdr:colOff>1409700</xdr:colOff>
                    <xdr:row>52</xdr:row>
                    <xdr:rowOff>28575</xdr:rowOff>
                  </to>
                </anchor>
              </controlPr>
            </control>
          </mc:Choice>
        </mc:AlternateContent>
        <mc:AlternateContent xmlns:mc="http://schemas.openxmlformats.org/markup-compatibility/2006">
          <mc:Choice Requires="x14">
            <control shapeId="3231" r:id="rId161" name="Check Box 159">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2" r:id="rId162" name="Check Box 160">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3" r:id="rId163" name="Check Box 161">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4" r:id="rId164" name="Check Box 162">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5" r:id="rId165" name="Check Box 163">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6" r:id="rId166" name="Check Box 164">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7" r:id="rId167" name="Check Box 165">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8" r:id="rId168" name="Check Box 166">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39" r:id="rId169" name="Check Box 167">
              <controlPr defaultSize="0" autoFill="0" autoLine="0" autoPict="0">
                <anchor moveWithCells="1">
                  <from>
                    <xdr:col>9</xdr:col>
                    <xdr:colOff>1104900</xdr:colOff>
                    <xdr:row>52</xdr:row>
                    <xdr:rowOff>0</xdr:rowOff>
                  </from>
                  <to>
                    <xdr:col>9</xdr:col>
                    <xdr:colOff>1409700</xdr:colOff>
                    <xdr:row>53</xdr:row>
                    <xdr:rowOff>28575</xdr:rowOff>
                  </to>
                </anchor>
              </controlPr>
            </control>
          </mc:Choice>
        </mc:AlternateContent>
        <mc:AlternateContent xmlns:mc="http://schemas.openxmlformats.org/markup-compatibility/2006">
          <mc:Choice Requires="x14">
            <control shapeId="3240" r:id="rId170" name="Check Box 168">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1" r:id="rId171" name="Check Box 169">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2" r:id="rId172" name="Check Box 170">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3" r:id="rId173" name="Check Box 171">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4" r:id="rId174" name="Check Box 172">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5" r:id="rId175" name="Check Box 173">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6" r:id="rId176" name="Check Box 174">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7" r:id="rId177" name="Check Box 175">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8" r:id="rId178" name="Check Box 176">
              <controlPr defaultSize="0" autoFill="0" autoLine="0" autoPict="0">
                <anchor moveWithCells="1">
                  <from>
                    <xdr:col>9</xdr:col>
                    <xdr:colOff>1104900</xdr:colOff>
                    <xdr:row>53</xdr:row>
                    <xdr:rowOff>0</xdr:rowOff>
                  </from>
                  <to>
                    <xdr:col>9</xdr:col>
                    <xdr:colOff>1409700</xdr:colOff>
                    <xdr:row>54</xdr:row>
                    <xdr:rowOff>28575</xdr:rowOff>
                  </to>
                </anchor>
              </controlPr>
            </control>
          </mc:Choice>
        </mc:AlternateContent>
        <mc:AlternateContent xmlns:mc="http://schemas.openxmlformats.org/markup-compatibility/2006">
          <mc:Choice Requires="x14">
            <control shapeId="3249" r:id="rId179" name="Check Box 177">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0" r:id="rId180" name="Check Box 178">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1" r:id="rId181" name="Check Box 179">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2" r:id="rId182" name="Check Box 180">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3" r:id="rId183" name="Check Box 181">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4" r:id="rId184" name="Check Box 182">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5" r:id="rId185" name="Check Box 183">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6" r:id="rId186" name="Check Box 184">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7" r:id="rId187" name="Check Box 185">
              <controlPr defaultSize="0" autoFill="0" autoLine="0" autoPict="0">
                <anchor moveWithCells="1">
                  <from>
                    <xdr:col>9</xdr:col>
                    <xdr:colOff>1104900</xdr:colOff>
                    <xdr:row>54</xdr:row>
                    <xdr:rowOff>0</xdr:rowOff>
                  </from>
                  <to>
                    <xdr:col>9</xdr:col>
                    <xdr:colOff>1409700</xdr:colOff>
                    <xdr:row>55</xdr:row>
                    <xdr:rowOff>28575</xdr:rowOff>
                  </to>
                </anchor>
              </controlPr>
            </control>
          </mc:Choice>
        </mc:AlternateContent>
        <mc:AlternateContent xmlns:mc="http://schemas.openxmlformats.org/markup-compatibility/2006">
          <mc:Choice Requires="x14">
            <control shapeId="3258" r:id="rId188" name="Check Box 186">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59" r:id="rId189" name="Check Box 187">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0" r:id="rId190" name="Check Box 188">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1" r:id="rId191" name="Check Box 189">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2" r:id="rId192" name="Check Box 190">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3" r:id="rId193" name="Check Box 191">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4" r:id="rId194" name="Check Box 192">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5" r:id="rId195" name="Check Box 193">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6" r:id="rId196" name="Check Box 194">
              <controlPr defaultSize="0" autoFill="0" autoLine="0" autoPict="0">
                <anchor moveWithCells="1">
                  <from>
                    <xdr:col>9</xdr:col>
                    <xdr:colOff>1104900</xdr:colOff>
                    <xdr:row>55</xdr:row>
                    <xdr:rowOff>0</xdr:rowOff>
                  </from>
                  <to>
                    <xdr:col>9</xdr:col>
                    <xdr:colOff>1409700</xdr:colOff>
                    <xdr:row>56</xdr:row>
                    <xdr:rowOff>28575</xdr:rowOff>
                  </to>
                </anchor>
              </controlPr>
            </control>
          </mc:Choice>
        </mc:AlternateContent>
        <mc:AlternateContent xmlns:mc="http://schemas.openxmlformats.org/markup-compatibility/2006">
          <mc:Choice Requires="x14">
            <control shapeId="3267" r:id="rId197" name="Check Box 195">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68" r:id="rId198" name="Check Box 196">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69" r:id="rId199" name="Check Box 197">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0" r:id="rId200" name="Check Box 198">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1" r:id="rId201" name="Check Box 199">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2" r:id="rId202" name="Check Box 200">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3" r:id="rId203" name="Check Box 201">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4" r:id="rId204" name="Check Box 202">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5" r:id="rId205" name="Check Box 203">
              <controlPr defaultSize="0" autoFill="0" autoLine="0" autoPict="0">
                <anchor moveWithCells="1">
                  <from>
                    <xdr:col>9</xdr:col>
                    <xdr:colOff>1104900</xdr:colOff>
                    <xdr:row>56</xdr:row>
                    <xdr:rowOff>0</xdr:rowOff>
                  </from>
                  <to>
                    <xdr:col>9</xdr:col>
                    <xdr:colOff>1409700</xdr:colOff>
                    <xdr:row>57</xdr:row>
                    <xdr:rowOff>28575</xdr:rowOff>
                  </to>
                </anchor>
              </controlPr>
            </control>
          </mc:Choice>
        </mc:AlternateContent>
        <mc:AlternateContent xmlns:mc="http://schemas.openxmlformats.org/markup-compatibility/2006">
          <mc:Choice Requires="x14">
            <control shapeId="3276" r:id="rId206" name="Check Box 204">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77" r:id="rId207" name="Check Box 205">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78" r:id="rId208" name="Check Box 206">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79" r:id="rId209" name="Check Box 207">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0" r:id="rId210" name="Check Box 208">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1" r:id="rId211" name="Check Box 209">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2" r:id="rId212" name="Check Box 210">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3" r:id="rId213" name="Check Box 211">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4" r:id="rId214" name="Check Box 212">
              <controlPr defaultSize="0" autoFill="0" autoLine="0" autoPict="0">
                <anchor moveWithCells="1">
                  <from>
                    <xdr:col>9</xdr:col>
                    <xdr:colOff>1104900</xdr:colOff>
                    <xdr:row>57</xdr:row>
                    <xdr:rowOff>0</xdr:rowOff>
                  </from>
                  <to>
                    <xdr:col>9</xdr:col>
                    <xdr:colOff>1409700</xdr:colOff>
                    <xdr:row>58</xdr:row>
                    <xdr:rowOff>28575</xdr:rowOff>
                  </to>
                </anchor>
              </controlPr>
            </control>
          </mc:Choice>
        </mc:AlternateContent>
        <mc:AlternateContent xmlns:mc="http://schemas.openxmlformats.org/markup-compatibility/2006">
          <mc:Choice Requires="x14">
            <control shapeId="3285" r:id="rId215" name="Check Box 213">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86" r:id="rId216" name="Check Box 214">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87" r:id="rId217" name="Check Box 215">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88" r:id="rId218" name="Check Box 216">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89" r:id="rId219" name="Check Box 217">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90" r:id="rId220" name="Check Box 218">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91" r:id="rId221" name="Check Box 219">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92" r:id="rId222" name="Check Box 220">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93" r:id="rId223" name="Check Box 221">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294" r:id="rId224" name="Check Box 222">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295" r:id="rId225" name="Check Box 223">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296" r:id="rId226" name="Check Box 224">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297" r:id="rId227" name="Check Box 225">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298" r:id="rId228" name="Check Box 226">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299" r:id="rId229" name="Check Box 227">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300" r:id="rId230" name="Check Box 228">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301" r:id="rId231" name="Check Box 229">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302" r:id="rId232" name="Check Box 230">
              <controlPr defaultSize="0" autoFill="0" autoLine="0" autoPict="0">
                <anchor moveWithCells="1">
                  <from>
                    <xdr:col>9</xdr:col>
                    <xdr:colOff>1104900</xdr:colOff>
                    <xdr:row>87</xdr:row>
                    <xdr:rowOff>0</xdr:rowOff>
                  </from>
                  <to>
                    <xdr:col>9</xdr:col>
                    <xdr:colOff>1409700</xdr:colOff>
                    <xdr:row>88</xdr:row>
                    <xdr:rowOff>28575</xdr:rowOff>
                  </to>
                </anchor>
              </controlPr>
            </control>
          </mc:Choice>
        </mc:AlternateContent>
        <mc:AlternateContent xmlns:mc="http://schemas.openxmlformats.org/markup-compatibility/2006">
          <mc:Choice Requires="x14">
            <control shapeId="3303" r:id="rId233" name="Check Box 231">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4" r:id="rId234" name="Check Box 232">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5" r:id="rId235" name="Check Box 233">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6" r:id="rId236" name="Check Box 234">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7" r:id="rId237" name="Check Box 235">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8" r:id="rId238" name="Check Box 236">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09" r:id="rId239" name="Check Box 237">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10" r:id="rId240" name="Check Box 238">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11" r:id="rId241" name="Check Box 239">
              <controlPr defaultSize="0" autoFill="0" autoLine="0" autoPict="0">
                <anchor moveWithCells="1">
                  <from>
                    <xdr:col>9</xdr:col>
                    <xdr:colOff>1104900</xdr:colOff>
                    <xdr:row>88</xdr:row>
                    <xdr:rowOff>0</xdr:rowOff>
                  </from>
                  <to>
                    <xdr:col>9</xdr:col>
                    <xdr:colOff>1409700</xdr:colOff>
                    <xdr:row>89</xdr:row>
                    <xdr:rowOff>28575</xdr:rowOff>
                  </to>
                </anchor>
              </controlPr>
            </control>
          </mc:Choice>
        </mc:AlternateContent>
        <mc:AlternateContent xmlns:mc="http://schemas.openxmlformats.org/markup-compatibility/2006">
          <mc:Choice Requires="x14">
            <control shapeId="3312" r:id="rId242" name="Check Box 240">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3" r:id="rId243" name="Check Box 241">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4" r:id="rId244" name="Check Box 242">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5" r:id="rId245" name="Check Box 243">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6" r:id="rId246" name="Check Box 244">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7" r:id="rId247" name="Check Box 245">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8" r:id="rId248" name="Check Box 246">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19" r:id="rId249" name="Check Box 247">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20" r:id="rId250" name="Check Box 248">
              <controlPr defaultSize="0" autoFill="0" autoLine="0" autoPict="0">
                <anchor moveWithCells="1">
                  <from>
                    <xdr:col>9</xdr:col>
                    <xdr:colOff>1104900</xdr:colOff>
                    <xdr:row>89</xdr:row>
                    <xdr:rowOff>0</xdr:rowOff>
                  </from>
                  <to>
                    <xdr:col>9</xdr:col>
                    <xdr:colOff>1409700</xdr:colOff>
                    <xdr:row>90</xdr:row>
                    <xdr:rowOff>28575</xdr:rowOff>
                  </to>
                </anchor>
              </controlPr>
            </control>
          </mc:Choice>
        </mc:AlternateContent>
        <mc:AlternateContent xmlns:mc="http://schemas.openxmlformats.org/markup-compatibility/2006">
          <mc:Choice Requires="x14">
            <control shapeId="3321" r:id="rId251" name="Check Box 249">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2" r:id="rId252" name="Check Box 250">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3" r:id="rId253" name="Check Box 251">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4" r:id="rId254" name="Check Box 252">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5" r:id="rId255" name="Check Box 253">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6" r:id="rId256" name="Check Box 254">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7" r:id="rId257" name="Check Box 255">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8" r:id="rId258" name="Check Box 256">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29" r:id="rId259" name="Check Box 257">
              <controlPr defaultSize="0" autoFill="0" autoLine="0" autoPict="0">
                <anchor moveWithCells="1">
                  <from>
                    <xdr:col>9</xdr:col>
                    <xdr:colOff>1104900</xdr:colOff>
                    <xdr:row>90</xdr:row>
                    <xdr:rowOff>0</xdr:rowOff>
                  </from>
                  <to>
                    <xdr:col>9</xdr:col>
                    <xdr:colOff>1409700</xdr:colOff>
                    <xdr:row>91</xdr:row>
                    <xdr:rowOff>28575</xdr:rowOff>
                  </to>
                </anchor>
              </controlPr>
            </control>
          </mc:Choice>
        </mc:AlternateContent>
        <mc:AlternateContent xmlns:mc="http://schemas.openxmlformats.org/markup-compatibility/2006">
          <mc:Choice Requires="x14">
            <control shapeId="3330" r:id="rId260" name="Check Box 258">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1" r:id="rId261" name="Check Box 259">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2" r:id="rId262" name="Check Box 260">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3" r:id="rId263" name="Check Box 261">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4" r:id="rId264" name="Check Box 262">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5" r:id="rId265" name="Check Box 263">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6" r:id="rId266" name="Check Box 264">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7" r:id="rId267" name="Check Box 265">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8" r:id="rId268" name="Check Box 266">
              <controlPr defaultSize="0" autoFill="0" autoLine="0" autoPict="0">
                <anchor moveWithCells="1">
                  <from>
                    <xdr:col>9</xdr:col>
                    <xdr:colOff>1104900</xdr:colOff>
                    <xdr:row>91</xdr:row>
                    <xdr:rowOff>0</xdr:rowOff>
                  </from>
                  <to>
                    <xdr:col>9</xdr:col>
                    <xdr:colOff>1409700</xdr:colOff>
                    <xdr:row>92</xdr:row>
                    <xdr:rowOff>28575</xdr:rowOff>
                  </to>
                </anchor>
              </controlPr>
            </control>
          </mc:Choice>
        </mc:AlternateContent>
        <mc:AlternateContent xmlns:mc="http://schemas.openxmlformats.org/markup-compatibility/2006">
          <mc:Choice Requires="x14">
            <control shapeId="3339" r:id="rId269" name="Check Box 267">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0" r:id="rId270" name="Check Box 268">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1" r:id="rId271" name="Check Box 269">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2" r:id="rId272" name="Check Box 270">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3" r:id="rId273" name="Check Box 271">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4" r:id="rId274" name="Check Box 272">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5" r:id="rId275" name="Check Box 273">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6" r:id="rId276" name="Check Box 274">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7" r:id="rId277" name="Check Box 275">
              <controlPr defaultSize="0" autoFill="0" autoLine="0" autoPict="0">
                <anchor moveWithCells="1">
                  <from>
                    <xdr:col>9</xdr:col>
                    <xdr:colOff>1104900</xdr:colOff>
                    <xdr:row>92</xdr:row>
                    <xdr:rowOff>0</xdr:rowOff>
                  </from>
                  <to>
                    <xdr:col>9</xdr:col>
                    <xdr:colOff>1409700</xdr:colOff>
                    <xdr:row>93</xdr:row>
                    <xdr:rowOff>28575</xdr:rowOff>
                  </to>
                </anchor>
              </controlPr>
            </control>
          </mc:Choice>
        </mc:AlternateContent>
        <mc:AlternateContent xmlns:mc="http://schemas.openxmlformats.org/markup-compatibility/2006">
          <mc:Choice Requires="x14">
            <control shapeId="3348" r:id="rId278" name="Check Box 276">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49" r:id="rId279" name="Check Box 277">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0" r:id="rId280" name="Check Box 278">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1" r:id="rId281" name="Check Box 279">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2" r:id="rId282" name="Check Box 280">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3" r:id="rId283" name="Check Box 281">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4" r:id="rId284" name="Check Box 282">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5" r:id="rId285" name="Check Box 283">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6" r:id="rId286" name="Check Box 284">
              <controlPr defaultSize="0" autoFill="0" autoLine="0" autoPict="0">
                <anchor moveWithCells="1">
                  <from>
                    <xdr:col>9</xdr:col>
                    <xdr:colOff>1104900</xdr:colOff>
                    <xdr:row>93</xdr:row>
                    <xdr:rowOff>0</xdr:rowOff>
                  </from>
                  <to>
                    <xdr:col>9</xdr:col>
                    <xdr:colOff>1409700</xdr:colOff>
                    <xdr:row>94</xdr:row>
                    <xdr:rowOff>28575</xdr:rowOff>
                  </to>
                </anchor>
              </controlPr>
            </control>
          </mc:Choice>
        </mc:AlternateContent>
        <mc:AlternateContent xmlns:mc="http://schemas.openxmlformats.org/markup-compatibility/2006">
          <mc:Choice Requires="x14">
            <control shapeId="3357" r:id="rId287" name="Check Box 285">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58" r:id="rId288" name="Check Box 286">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59" r:id="rId289" name="Check Box 287">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0" r:id="rId290" name="Check Box 288">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1" r:id="rId291" name="Check Box 289">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2" r:id="rId292" name="Check Box 290">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3" r:id="rId293" name="Check Box 291">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4" r:id="rId294" name="Check Box 292">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5" r:id="rId295" name="Check Box 293">
              <controlPr defaultSize="0" autoFill="0" autoLine="0" autoPict="0">
                <anchor moveWithCells="1">
                  <from>
                    <xdr:col>9</xdr:col>
                    <xdr:colOff>1104900</xdr:colOff>
                    <xdr:row>94</xdr:row>
                    <xdr:rowOff>0</xdr:rowOff>
                  </from>
                  <to>
                    <xdr:col>9</xdr:col>
                    <xdr:colOff>1409700</xdr:colOff>
                    <xdr:row>95</xdr:row>
                    <xdr:rowOff>28575</xdr:rowOff>
                  </to>
                </anchor>
              </controlPr>
            </control>
          </mc:Choice>
        </mc:AlternateContent>
        <mc:AlternateContent xmlns:mc="http://schemas.openxmlformats.org/markup-compatibility/2006">
          <mc:Choice Requires="x14">
            <control shapeId="3366" r:id="rId296" name="Check Box 294">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67" r:id="rId297" name="Check Box 295">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68" r:id="rId298" name="Check Box 296">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69" r:id="rId299" name="Check Box 297">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0" r:id="rId300" name="Check Box 298">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1" r:id="rId301" name="Check Box 299">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2" r:id="rId302" name="Check Box 300">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3" r:id="rId303" name="Check Box 301">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4" r:id="rId304" name="Check Box 302">
              <controlPr defaultSize="0" autoFill="0" autoLine="0" autoPict="0">
                <anchor moveWithCells="1">
                  <from>
                    <xdr:col>9</xdr:col>
                    <xdr:colOff>1104900</xdr:colOff>
                    <xdr:row>95</xdr:row>
                    <xdr:rowOff>0</xdr:rowOff>
                  </from>
                  <to>
                    <xdr:col>9</xdr:col>
                    <xdr:colOff>1409700</xdr:colOff>
                    <xdr:row>96</xdr:row>
                    <xdr:rowOff>28575</xdr:rowOff>
                  </to>
                </anchor>
              </controlPr>
            </control>
          </mc:Choice>
        </mc:AlternateContent>
        <mc:AlternateContent xmlns:mc="http://schemas.openxmlformats.org/markup-compatibility/2006">
          <mc:Choice Requires="x14">
            <control shapeId="3375" r:id="rId305" name="Check Box 303">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76" r:id="rId306" name="Check Box 304">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77" r:id="rId307" name="Check Box 305">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78" r:id="rId308" name="Check Box 306">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79" r:id="rId309" name="Check Box 307">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80" r:id="rId310" name="Check Box 308">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81" r:id="rId311" name="Check Box 309">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82" r:id="rId312" name="Check Box 310">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83" r:id="rId313" name="Check Box 311">
              <controlPr defaultSize="0" autoFill="0" autoLine="0" autoPict="0">
                <anchor moveWithCells="1">
                  <from>
                    <xdr:col>9</xdr:col>
                    <xdr:colOff>1104900</xdr:colOff>
                    <xdr:row>96</xdr:row>
                    <xdr:rowOff>0</xdr:rowOff>
                  </from>
                  <to>
                    <xdr:col>9</xdr:col>
                    <xdr:colOff>1409700</xdr:colOff>
                    <xdr:row>97</xdr:row>
                    <xdr:rowOff>28575</xdr:rowOff>
                  </to>
                </anchor>
              </controlPr>
            </control>
          </mc:Choice>
        </mc:AlternateContent>
        <mc:AlternateContent xmlns:mc="http://schemas.openxmlformats.org/markup-compatibility/2006">
          <mc:Choice Requires="x14">
            <control shapeId="3384" r:id="rId314" name="Check Box 312">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85" r:id="rId315" name="Check Box 313">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86" r:id="rId316" name="Check Box 314">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87" r:id="rId317" name="Check Box 315">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88" r:id="rId318" name="Check Box 316">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89" r:id="rId319" name="Check Box 317">
              <controlPr defaultSize="0" autoFill="0" autoLine="0" autoPict="0">
                <anchor moveWithCells="1">
                  <from>
                    <xdr:col>9</xdr:col>
                    <xdr:colOff>1104900</xdr:colOff>
                    <xdr:row>97</xdr:row>
                    <xdr:rowOff>0</xdr:rowOff>
                  </from>
                  <to>
                    <xdr:col>9</xdr:col>
                    <xdr:colOff>1409700</xdr:colOff>
                    <xdr:row>98</xdr:row>
                    <xdr:rowOff>28575</xdr:rowOff>
                  </to>
                </anchor>
              </controlPr>
            </control>
          </mc:Choice>
        </mc:AlternateContent>
        <mc:AlternateContent xmlns:mc="http://schemas.openxmlformats.org/markup-compatibility/2006">
          <mc:Choice Requires="x14">
            <control shapeId="3390" r:id="rId320" name="Check Box 318">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1" r:id="rId321" name="Check Box 319">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2" r:id="rId322" name="Check Box 320">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3" r:id="rId323" name="Check Box 321">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4" r:id="rId324" name="Check Box 322">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5" r:id="rId325" name="Check Box 323">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6" r:id="rId326" name="Check Box 324">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7" r:id="rId327" name="Check Box 325">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8" r:id="rId328" name="Check Box 326">
              <controlPr defaultSize="0" autoFill="0" autoLine="0" autoPict="0">
                <anchor moveWithCells="1">
                  <from>
                    <xdr:col>9</xdr:col>
                    <xdr:colOff>1104900</xdr:colOff>
                    <xdr:row>58</xdr:row>
                    <xdr:rowOff>0</xdr:rowOff>
                  </from>
                  <to>
                    <xdr:col>9</xdr:col>
                    <xdr:colOff>1409700</xdr:colOff>
                    <xdr:row>59</xdr:row>
                    <xdr:rowOff>28575</xdr:rowOff>
                  </to>
                </anchor>
              </controlPr>
            </control>
          </mc:Choice>
        </mc:AlternateContent>
        <mc:AlternateContent xmlns:mc="http://schemas.openxmlformats.org/markup-compatibility/2006">
          <mc:Choice Requires="x14">
            <control shapeId="3399" r:id="rId329" name="Check Box 327">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0" r:id="rId330" name="Check Box 328">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1" r:id="rId331" name="Check Box 329">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2" r:id="rId332" name="Check Box 330">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3" r:id="rId333" name="Check Box 331">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4" r:id="rId334" name="Check Box 332">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5" r:id="rId335" name="Check Box 333">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6" r:id="rId336" name="Check Box 334">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7" r:id="rId337" name="Check Box 335">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8" r:id="rId338" name="Check Box 336">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09" r:id="rId339" name="Check Box 337">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0" r:id="rId340" name="Check Box 338">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1" r:id="rId341" name="Check Box 339">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2" r:id="rId342" name="Check Box 340">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3" r:id="rId343" name="Check Box 341">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4" r:id="rId344" name="Check Box 342">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5" r:id="rId345" name="Check Box 343">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6" r:id="rId346" name="Check Box 344">
              <controlPr defaultSize="0" autoFill="0" autoLine="0" autoPict="0">
                <anchor moveWithCells="1">
                  <from>
                    <xdr:col>9</xdr:col>
                    <xdr:colOff>1104900</xdr:colOff>
                    <xdr:row>59</xdr:row>
                    <xdr:rowOff>0</xdr:rowOff>
                  </from>
                  <to>
                    <xdr:col>9</xdr:col>
                    <xdr:colOff>1409700</xdr:colOff>
                    <xdr:row>60</xdr:row>
                    <xdr:rowOff>28575</xdr:rowOff>
                  </to>
                </anchor>
              </controlPr>
            </control>
          </mc:Choice>
        </mc:AlternateContent>
        <mc:AlternateContent xmlns:mc="http://schemas.openxmlformats.org/markup-compatibility/2006">
          <mc:Choice Requires="x14">
            <control shapeId="3417" r:id="rId347" name="Check Box 345">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18" r:id="rId348" name="Check Box 346">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19" r:id="rId349" name="Check Box 347">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0" r:id="rId350" name="Check Box 348">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1" r:id="rId351" name="Check Box 349">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2" r:id="rId352" name="Check Box 350">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3" r:id="rId353" name="Check Box 351">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4" r:id="rId354" name="Check Box 352">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5" r:id="rId355" name="Check Box 353">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6" r:id="rId356" name="Check Box 354">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7" r:id="rId357" name="Check Box 355">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8" r:id="rId358" name="Check Box 356">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29" r:id="rId359" name="Check Box 357">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0" r:id="rId360" name="Check Box 358">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1" r:id="rId361" name="Check Box 359">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2" r:id="rId362" name="Check Box 360">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3" r:id="rId363" name="Check Box 361">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4" r:id="rId364" name="Check Box 362">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5" r:id="rId365" name="Check Box 363">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6" r:id="rId366" name="Check Box 364">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7" r:id="rId367" name="Check Box 365">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8" r:id="rId368" name="Check Box 366">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39" r:id="rId369" name="Check Box 367">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40" r:id="rId370" name="Check Box 368">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41" r:id="rId371" name="Check Box 369">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42" r:id="rId372" name="Check Box 370">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43" r:id="rId373" name="Check Box 371">
              <controlPr defaultSize="0" autoFill="0" autoLine="0" autoPict="0">
                <anchor moveWithCells="1">
                  <from>
                    <xdr:col>9</xdr:col>
                    <xdr:colOff>1104900</xdr:colOff>
                    <xdr:row>60</xdr:row>
                    <xdr:rowOff>0</xdr:rowOff>
                  </from>
                  <to>
                    <xdr:col>9</xdr:col>
                    <xdr:colOff>1409700</xdr:colOff>
                    <xdr:row>61</xdr:row>
                    <xdr:rowOff>28575</xdr:rowOff>
                  </to>
                </anchor>
              </controlPr>
            </control>
          </mc:Choice>
        </mc:AlternateContent>
        <mc:AlternateContent xmlns:mc="http://schemas.openxmlformats.org/markup-compatibility/2006">
          <mc:Choice Requires="x14">
            <control shapeId="3444" r:id="rId374" name="Check Box 372">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45" r:id="rId375" name="Check Box 373">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46" r:id="rId376" name="Check Box 374">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47" r:id="rId377" name="Check Box 375">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48" r:id="rId378" name="Check Box 376">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49" r:id="rId379" name="Check Box 377">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0" r:id="rId380" name="Check Box 378">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1" r:id="rId381" name="Check Box 379">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2" r:id="rId382" name="Check Box 380">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3" r:id="rId383" name="Check Box 381">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4" r:id="rId384" name="Check Box 382">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5" r:id="rId385" name="Check Box 383">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6" r:id="rId386" name="Check Box 384">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7" r:id="rId387" name="Check Box 385">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8" r:id="rId388" name="Check Box 386">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59" r:id="rId389" name="Check Box 387">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0" r:id="rId390" name="Check Box 388">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1" r:id="rId391" name="Check Box 389">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2" r:id="rId392" name="Check Box 390">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3" r:id="rId393" name="Check Box 391">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4" r:id="rId394" name="Check Box 392">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5" r:id="rId395" name="Check Box 393">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6" r:id="rId396" name="Check Box 394">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7" r:id="rId397" name="Check Box 395">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8" r:id="rId398" name="Check Box 396">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69" r:id="rId399" name="Check Box 397">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70" r:id="rId400" name="Check Box 398">
              <controlPr defaultSize="0" autoFill="0" autoLine="0" autoPict="0">
                <anchor moveWithCells="1">
                  <from>
                    <xdr:col>9</xdr:col>
                    <xdr:colOff>1104900</xdr:colOff>
                    <xdr:row>61</xdr:row>
                    <xdr:rowOff>0</xdr:rowOff>
                  </from>
                  <to>
                    <xdr:col>9</xdr:col>
                    <xdr:colOff>1409700</xdr:colOff>
                    <xdr:row>62</xdr:row>
                    <xdr:rowOff>28575</xdr:rowOff>
                  </to>
                </anchor>
              </controlPr>
            </control>
          </mc:Choice>
        </mc:AlternateContent>
        <mc:AlternateContent xmlns:mc="http://schemas.openxmlformats.org/markup-compatibility/2006">
          <mc:Choice Requires="x14">
            <control shapeId="3471" r:id="rId401" name="Check Box 399">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2" r:id="rId402" name="Check Box 400">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3" r:id="rId403" name="Check Box 401">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4" r:id="rId404" name="Check Box 402">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5" r:id="rId405" name="Check Box 403">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6" r:id="rId406" name="Check Box 404">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7" r:id="rId407" name="Check Box 405">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8" r:id="rId408" name="Check Box 406">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79" r:id="rId409" name="Check Box 407">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0" r:id="rId410" name="Check Box 408">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1" r:id="rId411" name="Check Box 409">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2" r:id="rId412" name="Check Box 410">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3" r:id="rId413" name="Check Box 411">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4" r:id="rId414" name="Check Box 412">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5" r:id="rId415" name="Check Box 413">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6" r:id="rId416" name="Check Box 414">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7" r:id="rId417" name="Check Box 415">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8" r:id="rId418" name="Check Box 416">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89" r:id="rId419" name="Check Box 417">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0" r:id="rId420" name="Check Box 418">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1" r:id="rId421" name="Check Box 419">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2" r:id="rId422" name="Check Box 420">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3" r:id="rId423" name="Check Box 421">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4" r:id="rId424" name="Check Box 422">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5" r:id="rId425" name="Check Box 423">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6" r:id="rId426" name="Check Box 424">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7" r:id="rId427" name="Check Box 425">
              <controlPr defaultSize="0" autoFill="0" autoLine="0" autoPict="0">
                <anchor moveWithCells="1">
                  <from>
                    <xdr:col>9</xdr:col>
                    <xdr:colOff>1104900</xdr:colOff>
                    <xdr:row>62</xdr:row>
                    <xdr:rowOff>0</xdr:rowOff>
                  </from>
                  <to>
                    <xdr:col>9</xdr:col>
                    <xdr:colOff>1409700</xdr:colOff>
                    <xdr:row>63</xdr:row>
                    <xdr:rowOff>28575</xdr:rowOff>
                  </to>
                </anchor>
              </controlPr>
            </control>
          </mc:Choice>
        </mc:AlternateContent>
        <mc:AlternateContent xmlns:mc="http://schemas.openxmlformats.org/markup-compatibility/2006">
          <mc:Choice Requires="x14">
            <control shapeId="3498" r:id="rId428" name="Check Box 426">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499" r:id="rId429" name="Check Box 427">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0" r:id="rId430" name="Check Box 428">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1" r:id="rId431" name="Check Box 429">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2" r:id="rId432" name="Check Box 430">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3" r:id="rId433" name="Check Box 431">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4" r:id="rId434" name="Check Box 432">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5" r:id="rId435" name="Check Box 433">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6" r:id="rId436" name="Check Box 434">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7" r:id="rId437" name="Check Box 435">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8" r:id="rId438" name="Check Box 436">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09" r:id="rId439" name="Check Box 437">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0" r:id="rId440" name="Check Box 438">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1" r:id="rId441" name="Check Box 439">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2" r:id="rId442" name="Check Box 440">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3" r:id="rId443" name="Check Box 441">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4" r:id="rId444" name="Check Box 442">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5" r:id="rId445" name="Check Box 443">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6" r:id="rId446" name="Check Box 444">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7" r:id="rId447" name="Check Box 445">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8" r:id="rId448" name="Check Box 446">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19" r:id="rId449" name="Check Box 447">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0" r:id="rId450" name="Check Box 448">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1" r:id="rId451" name="Check Box 449">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2" r:id="rId452" name="Check Box 450">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3" r:id="rId453" name="Check Box 451">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4" r:id="rId454" name="Check Box 452">
              <controlPr defaultSize="0" autoFill="0" autoLine="0" autoPict="0">
                <anchor moveWithCells="1">
                  <from>
                    <xdr:col>9</xdr:col>
                    <xdr:colOff>1104900</xdr:colOff>
                    <xdr:row>63</xdr:row>
                    <xdr:rowOff>0</xdr:rowOff>
                  </from>
                  <to>
                    <xdr:col>9</xdr:col>
                    <xdr:colOff>1409700</xdr:colOff>
                    <xdr:row>64</xdr:row>
                    <xdr:rowOff>28575</xdr:rowOff>
                  </to>
                </anchor>
              </controlPr>
            </control>
          </mc:Choice>
        </mc:AlternateContent>
        <mc:AlternateContent xmlns:mc="http://schemas.openxmlformats.org/markup-compatibility/2006">
          <mc:Choice Requires="x14">
            <control shapeId="3525" r:id="rId455" name="Check Box 453">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26" r:id="rId456" name="Check Box 454">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27" r:id="rId457" name="Check Box 455">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28" r:id="rId458" name="Check Box 456">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29" r:id="rId459" name="Check Box 457">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0" r:id="rId460" name="Check Box 458">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1" r:id="rId461" name="Check Box 459">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2" r:id="rId462" name="Check Box 460">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3" r:id="rId463" name="Check Box 461">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4" r:id="rId464" name="Check Box 462">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5" r:id="rId465" name="Check Box 463">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6" r:id="rId466" name="Check Box 464">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7" r:id="rId467" name="Check Box 465">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8" r:id="rId468" name="Check Box 466">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39" r:id="rId469" name="Check Box 467">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0" r:id="rId470" name="Check Box 468">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1" r:id="rId471" name="Check Box 469">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2" r:id="rId472" name="Check Box 470">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3" r:id="rId473" name="Check Box 471">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4" r:id="rId474" name="Check Box 472">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5" r:id="rId475" name="Check Box 473">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6" r:id="rId476" name="Check Box 474">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7" r:id="rId477" name="Check Box 475">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8" r:id="rId478" name="Check Box 476">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49" r:id="rId479" name="Check Box 477">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50" r:id="rId480" name="Check Box 478">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51" r:id="rId481" name="Check Box 479">
              <controlPr defaultSize="0" autoFill="0" autoLine="0" autoPict="0">
                <anchor moveWithCells="1">
                  <from>
                    <xdr:col>9</xdr:col>
                    <xdr:colOff>1104900</xdr:colOff>
                    <xdr:row>64</xdr:row>
                    <xdr:rowOff>0</xdr:rowOff>
                  </from>
                  <to>
                    <xdr:col>9</xdr:col>
                    <xdr:colOff>1409700</xdr:colOff>
                    <xdr:row>65</xdr:row>
                    <xdr:rowOff>28575</xdr:rowOff>
                  </to>
                </anchor>
              </controlPr>
            </control>
          </mc:Choice>
        </mc:AlternateContent>
        <mc:AlternateContent xmlns:mc="http://schemas.openxmlformats.org/markup-compatibility/2006">
          <mc:Choice Requires="x14">
            <control shapeId="3552" r:id="rId482" name="Check Box 480">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3" r:id="rId483" name="Check Box 481">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4" r:id="rId484" name="Check Box 482">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5" r:id="rId485" name="Check Box 483">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6" r:id="rId486" name="Check Box 484">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7" r:id="rId487" name="Check Box 485">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8" r:id="rId488" name="Check Box 486">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59" r:id="rId489" name="Check Box 487">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0" r:id="rId490" name="Check Box 488">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1" r:id="rId491" name="Check Box 489">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2" r:id="rId492" name="Check Box 490">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3" r:id="rId493" name="Check Box 491">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4" r:id="rId494" name="Check Box 492">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5" r:id="rId495" name="Check Box 493">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6" r:id="rId496" name="Check Box 494">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7" r:id="rId497" name="Check Box 495">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8" r:id="rId498" name="Check Box 496">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69" r:id="rId499" name="Check Box 497">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0" r:id="rId500" name="Check Box 498">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1" r:id="rId501" name="Check Box 499">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2" r:id="rId502" name="Check Box 500">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3" r:id="rId503" name="Check Box 501">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4" r:id="rId504" name="Check Box 502">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5" r:id="rId505" name="Check Box 503">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6" r:id="rId506" name="Check Box 504">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7" r:id="rId507" name="Check Box 505">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8" r:id="rId508" name="Check Box 506">
              <controlPr defaultSize="0" autoFill="0" autoLine="0" autoPict="0">
                <anchor moveWithCells="1">
                  <from>
                    <xdr:col>9</xdr:col>
                    <xdr:colOff>1104900</xdr:colOff>
                    <xdr:row>65</xdr:row>
                    <xdr:rowOff>0</xdr:rowOff>
                  </from>
                  <to>
                    <xdr:col>9</xdr:col>
                    <xdr:colOff>1409700</xdr:colOff>
                    <xdr:row>66</xdr:row>
                    <xdr:rowOff>28575</xdr:rowOff>
                  </to>
                </anchor>
              </controlPr>
            </control>
          </mc:Choice>
        </mc:AlternateContent>
        <mc:AlternateContent xmlns:mc="http://schemas.openxmlformats.org/markup-compatibility/2006">
          <mc:Choice Requires="x14">
            <control shapeId="3579" r:id="rId509" name="Check Box 507">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0" r:id="rId510" name="Check Box 508">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1" r:id="rId511" name="Check Box 509">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2" r:id="rId512" name="Check Box 510">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3" r:id="rId513" name="Check Box 511">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4" r:id="rId514" name="Check Box 512">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5" r:id="rId515" name="Check Box 513">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6" r:id="rId516" name="Check Box 514">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7" r:id="rId517" name="Check Box 515">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8" r:id="rId518" name="Check Box 516">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89" r:id="rId519" name="Check Box 517">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0" r:id="rId520" name="Check Box 518">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1" r:id="rId521" name="Check Box 519">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2" r:id="rId522" name="Check Box 520">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3" r:id="rId523" name="Check Box 521">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4" r:id="rId524" name="Check Box 522">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5" r:id="rId525" name="Check Box 523">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6" r:id="rId526" name="Check Box 524">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7" r:id="rId527" name="Check Box 525">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8" r:id="rId528" name="Check Box 526">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599" r:id="rId529" name="Check Box 527">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0" r:id="rId530" name="Check Box 528">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1" r:id="rId531" name="Check Box 529">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2" r:id="rId532" name="Check Box 530">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3" r:id="rId533" name="Check Box 531">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4" r:id="rId534" name="Check Box 532">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5" r:id="rId535" name="Check Box 533">
              <controlPr defaultSize="0" autoFill="0" autoLine="0" autoPict="0">
                <anchor moveWithCells="1">
                  <from>
                    <xdr:col>9</xdr:col>
                    <xdr:colOff>1104900</xdr:colOff>
                    <xdr:row>66</xdr:row>
                    <xdr:rowOff>0</xdr:rowOff>
                  </from>
                  <to>
                    <xdr:col>9</xdr:col>
                    <xdr:colOff>1409700</xdr:colOff>
                    <xdr:row>67</xdr:row>
                    <xdr:rowOff>28575</xdr:rowOff>
                  </to>
                </anchor>
              </controlPr>
            </control>
          </mc:Choice>
        </mc:AlternateContent>
        <mc:AlternateContent xmlns:mc="http://schemas.openxmlformats.org/markup-compatibility/2006">
          <mc:Choice Requires="x14">
            <control shapeId="3606" r:id="rId536" name="Check Box 534">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07" r:id="rId537" name="Check Box 535">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08" r:id="rId538" name="Check Box 536">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09" r:id="rId539" name="Check Box 537">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0" r:id="rId540" name="Check Box 538">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1" r:id="rId541" name="Check Box 539">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2" r:id="rId542" name="Check Box 540">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3" r:id="rId543" name="Check Box 541">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4" r:id="rId544" name="Check Box 542">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5" r:id="rId545" name="Check Box 543">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6" r:id="rId546" name="Check Box 544">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7" r:id="rId547" name="Check Box 545">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8" r:id="rId548" name="Check Box 546">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19" r:id="rId549" name="Check Box 547">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0" r:id="rId550" name="Check Box 548">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1" r:id="rId551" name="Check Box 549">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2" r:id="rId552" name="Check Box 550">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3" r:id="rId553" name="Check Box 551">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4" r:id="rId554" name="Check Box 552">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5" r:id="rId555" name="Check Box 553">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6" r:id="rId556" name="Check Box 554">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7" r:id="rId557" name="Check Box 555">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8" r:id="rId558" name="Check Box 556">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29" r:id="rId559" name="Check Box 557">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30" r:id="rId560" name="Check Box 558">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31" r:id="rId561" name="Check Box 559">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32" r:id="rId562" name="Check Box 560">
              <controlPr defaultSize="0" autoFill="0" autoLine="0" autoPict="0">
                <anchor moveWithCells="1">
                  <from>
                    <xdr:col>9</xdr:col>
                    <xdr:colOff>1104900</xdr:colOff>
                    <xdr:row>67</xdr:row>
                    <xdr:rowOff>0</xdr:rowOff>
                  </from>
                  <to>
                    <xdr:col>9</xdr:col>
                    <xdr:colOff>1409700</xdr:colOff>
                    <xdr:row>68</xdr:row>
                    <xdr:rowOff>28575</xdr:rowOff>
                  </to>
                </anchor>
              </controlPr>
            </control>
          </mc:Choice>
        </mc:AlternateContent>
        <mc:AlternateContent xmlns:mc="http://schemas.openxmlformats.org/markup-compatibility/2006">
          <mc:Choice Requires="x14">
            <control shapeId="3633" r:id="rId563" name="Check Box 561">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4" r:id="rId564" name="Check Box 562">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5" r:id="rId565" name="Check Box 563">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6" r:id="rId566" name="Check Box 564">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7" r:id="rId567" name="Check Box 565">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8" r:id="rId568" name="Check Box 566">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39" r:id="rId569" name="Check Box 567">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0" r:id="rId570" name="Check Box 568">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1" r:id="rId571" name="Check Box 569">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2" r:id="rId572" name="Check Box 570">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3" r:id="rId573" name="Check Box 571">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4" r:id="rId574" name="Check Box 572">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5" r:id="rId575" name="Check Box 573">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6" r:id="rId576" name="Check Box 574">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7" r:id="rId577" name="Check Box 575">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8" r:id="rId578" name="Check Box 576">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49" r:id="rId579" name="Check Box 577">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0" r:id="rId580" name="Check Box 578">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1" r:id="rId581" name="Check Box 579">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2" r:id="rId582" name="Check Box 580">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3" r:id="rId583" name="Check Box 581">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4" r:id="rId584" name="Check Box 582">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5" r:id="rId585" name="Check Box 583">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6" r:id="rId586" name="Check Box 584">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7" r:id="rId587" name="Check Box 585">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8" r:id="rId588" name="Check Box 586">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59" r:id="rId589" name="Check Box 587">
              <controlPr defaultSize="0" autoFill="0" autoLine="0" autoPict="0">
                <anchor moveWithCells="1">
                  <from>
                    <xdr:col>9</xdr:col>
                    <xdr:colOff>1104900</xdr:colOff>
                    <xdr:row>68</xdr:row>
                    <xdr:rowOff>0</xdr:rowOff>
                  </from>
                  <to>
                    <xdr:col>9</xdr:col>
                    <xdr:colOff>1409700</xdr:colOff>
                    <xdr:row>69</xdr:row>
                    <xdr:rowOff>28575</xdr:rowOff>
                  </to>
                </anchor>
              </controlPr>
            </control>
          </mc:Choice>
        </mc:AlternateContent>
        <mc:AlternateContent xmlns:mc="http://schemas.openxmlformats.org/markup-compatibility/2006">
          <mc:Choice Requires="x14">
            <control shapeId="3660" r:id="rId590" name="Check Box 588">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1" r:id="rId591" name="Check Box 589">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2" r:id="rId592" name="Check Box 590">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3" r:id="rId593" name="Check Box 591">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4" r:id="rId594" name="Check Box 592">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5" r:id="rId595" name="Check Box 593">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6" r:id="rId596" name="Check Box 594">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7" r:id="rId597" name="Check Box 595">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8" r:id="rId598" name="Check Box 596">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69" r:id="rId599" name="Check Box 597">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0" r:id="rId600" name="Check Box 598">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1" r:id="rId601" name="Check Box 599">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2" r:id="rId602" name="Check Box 600">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3" r:id="rId603" name="Check Box 601">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4" r:id="rId604" name="Check Box 602">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5" r:id="rId605" name="Check Box 603">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6" r:id="rId606" name="Check Box 604">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7" r:id="rId607" name="Check Box 605">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8" r:id="rId608" name="Check Box 606">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79" r:id="rId609" name="Check Box 607">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0" r:id="rId610" name="Check Box 608">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1" r:id="rId611" name="Check Box 609">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2" r:id="rId612" name="Check Box 610">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3" r:id="rId613" name="Check Box 611">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4" r:id="rId614" name="Check Box 612">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5" r:id="rId615" name="Check Box 613">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6" r:id="rId616" name="Check Box 614">
              <controlPr defaultSize="0" autoFill="0" autoLine="0" autoPict="0">
                <anchor moveWithCells="1">
                  <from>
                    <xdr:col>9</xdr:col>
                    <xdr:colOff>1104900</xdr:colOff>
                    <xdr:row>69</xdr:row>
                    <xdr:rowOff>0</xdr:rowOff>
                  </from>
                  <to>
                    <xdr:col>9</xdr:col>
                    <xdr:colOff>1409700</xdr:colOff>
                    <xdr:row>70</xdr:row>
                    <xdr:rowOff>28575</xdr:rowOff>
                  </to>
                </anchor>
              </controlPr>
            </control>
          </mc:Choice>
        </mc:AlternateContent>
        <mc:AlternateContent xmlns:mc="http://schemas.openxmlformats.org/markup-compatibility/2006">
          <mc:Choice Requires="x14">
            <control shapeId="3687" r:id="rId617" name="Check Box 615">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88" r:id="rId618" name="Check Box 616">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89" r:id="rId619" name="Check Box 617">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0" r:id="rId620" name="Check Box 618">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1" r:id="rId621" name="Check Box 619">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2" r:id="rId622" name="Check Box 620">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3" r:id="rId623" name="Check Box 621">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4" r:id="rId624" name="Check Box 622">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5" r:id="rId625" name="Check Box 623">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6" r:id="rId626" name="Check Box 624">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7" r:id="rId627" name="Check Box 625">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8" r:id="rId628" name="Check Box 626">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699" r:id="rId629" name="Check Box 627">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0" r:id="rId630" name="Check Box 628">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1" r:id="rId631" name="Check Box 629">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2" r:id="rId632" name="Check Box 630">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3" r:id="rId633" name="Check Box 631">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4" r:id="rId634" name="Check Box 632">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5" r:id="rId635" name="Check Box 633">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6" r:id="rId636" name="Check Box 634">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7" r:id="rId637" name="Check Box 635">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8" r:id="rId638" name="Check Box 636">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09" r:id="rId639" name="Check Box 637">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10" r:id="rId640" name="Check Box 638">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11" r:id="rId641" name="Check Box 639">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12" r:id="rId642" name="Check Box 640">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13" r:id="rId643" name="Check Box 641">
              <controlPr defaultSize="0" autoFill="0" autoLine="0" autoPict="0">
                <anchor moveWithCells="1">
                  <from>
                    <xdr:col>9</xdr:col>
                    <xdr:colOff>1104900</xdr:colOff>
                    <xdr:row>70</xdr:row>
                    <xdr:rowOff>0</xdr:rowOff>
                  </from>
                  <to>
                    <xdr:col>9</xdr:col>
                    <xdr:colOff>1409700</xdr:colOff>
                    <xdr:row>71</xdr:row>
                    <xdr:rowOff>28575</xdr:rowOff>
                  </to>
                </anchor>
              </controlPr>
            </control>
          </mc:Choice>
        </mc:AlternateContent>
        <mc:AlternateContent xmlns:mc="http://schemas.openxmlformats.org/markup-compatibility/2006">
          <mc:Choice Requires="x14">
            <control shapeId="3714" r:id="rId644" name="Check Box 642">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15" r:id="rId645" name="Check Box 643">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16" r:id="rId646" name="Check Box 644">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17" r:id="rId647" name="Check Box 645">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18" r:id="rId648" name="Check Box 646">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19" r:id="rId649" name="Check Box 647">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0" r:id="rId650" name="Check Box 648">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1" r:id="rId651" name="Check Box 649">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2" r:id="rId652" name="Check Box 650">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3" r:id="rId653" name="Check Box 651">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4" r:id="rId654" name="Check Box 652">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5" r:id="rId655" name="Check Box 653">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6" r:id="rId656" name="Check Box 654">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7" r:id="rId657" name="Check Box 655">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8" r:id="rId658" name="Check Box 656">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29" r:id="rId659" name="Check Box 657">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0" r:id="rId660" name="Check Box 658">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1" r:id="rId661" name="Check Box 659">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2" r:id="rId662" name="Check Box 660">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3" r:id="rId663" name="Check Box 661">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4" r:id="rId664" name="Check Box 662">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5" r:id="rId665" name="Check Box 663">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6" r:id="rId666" name="Check Box 664">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7" r:id="rId667" name="Check Box 665">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8" r:id="rId668" name="Check Box 666">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39" r:id="rId669" name="Check Box 667">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40" r:id="rId670" name="Check Box 668">
              <controlPr defaultSize="0" autoFill="0" autoLine="0" autoPict="0">
                <anchor moveWithCells="1">
                  <from>
                    <xdr:col>9</xdr:col>
                    <xdr:colOff>1104900</xdr:colOff>
                    <xdr:row>71</xdr:row>
                    <xdr:rowOff>0</xdr:rowOff>
                  </from>
                  <to>
                    <xdr:col>9</xdr:col>
                    <xdr:colOff>1409700</xdr:colOff>
                    <xdr:row>72</xdr:row>
                    <xdr:rowOff>28575</xdr:rowOff>
                  </to>
                </anchor>
              </controlPr>
            </control>
          </mc:Choice>
        </mc:AlternateContent>
        <mc:AlternateContent xmlns:mc="http://schemas.openxmlformats.org/markup-compatibility/2006">
          <mc:Choice Requires="x14">
            <control shapeId="3741" r:id="rId671" name="Check Box 669">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2" r:id="rId672" name="Check Box 670">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3" r:id="rId673" name="Check Box 671">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4" r:id="rId674" name="Check Box 672">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5" r:id="rId675" name="Check Box 673">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6" r:id="rId676" name="Check Box 674">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7" r:id="rId677" name="Check Box 675">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8" r:id="rId678" name="Check Box 676">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49" r:id="rId679" name="Check Box 677">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0" r:id="rId680" name="Check Box 678">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1" r:id="rId681" name="Check Box 679">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2" r:id="rId682" name="Check Box 680">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3" r:id="rId683" name="Check Box 681">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4" r:id="rId684" name="Check Box 682">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5" r:id="rId685" name="Check Box 683">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6" r:id="rId686" name="Check Box 684">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7" r:id="rId687" name="Check Box 685">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8" r:id="rId688" name="Check Box 686">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59" r:id="rId689" name="Check Box 687">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0" r:id="rId690" name="Check Box 688">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1" r:id="rId691" name="Check Box 689">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2" r:id="rId692" name="Check Box 690">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3" r:id="rId693" name="Check Box 691">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4" r:id="rId694" name="Check Box 692">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5" r:id="rId695" name="Check Box 693">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6" r:id="rId696" name="Check Box 694">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7" r:id="rId697" name="Check Box 695">
              <controlPr defaultSize="0" autoFill="0" autoLine="0" autoPict="0">
                <anchor moveWithCells="1">
                  <from>
                    <xdr:col>9</xdr:col>
                    <xdr:colOff>1104900</xdr:colOff>
                    <xdr:row>72</xdr:row>
                    <xdr:rowOff>0</xdr:rowOff>
                  </from>
                  <to>
                    <xdr:col>9</xdr:col>
                    <xdr:colOff>1409700</xdr:colOff>
                    <xdr:row>73</xdr:row>
                    <xdr:rowOff>28575</xdr:rowOff>
                  </to>
                </anchor>
              </controlPr>
            </control>
          </mc:Choice>
        </mc:AlternateContent>
        <mc:AlternateContent xmlns:mc="http://schemas.openxmlformats.org/markup-compatibility/2006">
          <mc:Choice Requires="x14">
            <control shapeId="3768" r:id="rId698" name="Check Box 696">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69" r:id="rId699" name="Check Box 697">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0" r:id="rId700" name="Check Box 698">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1" r:id="rId701" name="Check Box 699">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2" r:id="rId702" name="Check Box 700">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3" r:id="rId703" name="Check Box 701">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4" r:id="rId704" name="Check Box 702">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5" r:id="rId705" name="Check Box 703">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6" r:id="rId706" name="Check Box 704">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7" r:id="rId707" name="Check Box 705">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8" r:id="rId708" name="Check Box 706">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79" r:id="rId709" name="Check Box 707">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0" r:id="rId710" name="Check Box 708">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1" r:id="rId711" name="Check Box 709">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2" r:id="rId712" name="Check Box 710">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3" r:id="rId713" name="Check Box 711">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4" r:id="rId714" name="Check Box 712">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5" r:id="rId715" name="Check Box 713">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6" r:id="rId716" name="Check Box 714">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7" r:id="rId717" name="Check Box 715">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8" r:id="rId718" name="Check Box 716">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89" r:id="rId719" name="Check Box 717">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0" r:id="rId720" name="Check Box 718">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1" r:id="rId721" name="Check Box 719">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2" r:id="rId722" name="Check Box 720">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3" r:id="rId723" name="Check Box 721">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4" r:id="rId724" name="Check Box 722">
              <controlPr defaultSize="0" autoFill="0" autoLine="0" autoPict="0">
                <anchor moveWithCells="1">
                  <from>
                    <xdr:col>9</xdr:col>
                    <xdr:colOff>1104900</xdr:colOff>
                    <xdr:row>73</xdr:row>
                    <xdr:rowOff>0</xdr:rowOff>
                  </from>
                  <to>
                    <xdr:col>9</xdr:col>
                    <xdr:colOff>1409700</xdr:colOff>
                    <xdr:row>74</xdr:row>
                    <xdr:rowOff>28575</xdr:rowOff>
                  </to>
                </anchor>
              </controlPr>
            </control>
          </mc:Choice>
        </mc:AlternateContent>
        <mc:AlternateContent xmlns:mc="http://schemas.openxmlformats.org/markup-compatibility/2006">
          <mc:Choice Requires="x14">
            <control shapeId="3795" r:id="rId725" name="Check Box 723">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796" r:id="rId726" name="Check Box 724">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797" r:id="rId727" name="Check Box 725">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798" r:id="rId728" name="Check Box 726">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799" r:id="rId729" name="Check Box 727">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0" r:id="rId730" name="Check Box 728">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1" r:id="rId731" name="Check Box 729">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2" r:id="rId732" name="Check Box 730">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3" r:id="rId733" name="Check Box 731">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4" r:id="rId734" name="Check Box 732">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5" r:id="rId735" name="Check Box 733">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6" r:id="rId736" name="Check Box 734">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7" r:id="rId737" name="Check Box 735">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8" r:id="rId738" name="Check Box 736">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09" r:id="rId739" name="Check Box 737">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0" r:id="rId740" name="Check Box 738">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1" r:id="rId741" name="Check Box 739">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2" r:id="rId742" name="Check Box 740">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3" r:id="rId743" name="Check Box 741">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4" r:id="rId744" name="Check Box 742">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5" r:id="rId745" name="Check Box 743">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6" r:id="rId746" name="Check Box 744">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7" r:id="rId747" name="Check Box 745">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8" r:id="rId748" name="Check Box 746">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19" r:id="rId749" name="Check Box 747">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20" r:id="rId750" name="Check Box 748">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21" r:id="rId751" name="Check Box 749">
              <controlPr defaultSize="0" autoFill="0" autoLine="0" autoPict="0">
                <anchor moveWithCells="1">
                  <from>
                    <xdr:col>9</xdr:col>
                    <xdr:colOff>1104900</xdr:colOff>
                    <xdr:row>74</xdr:row>
                    <xdr:rowOff>0</xdr:rowOff>
                  </from>
                  <to>
                    <xdr:col>9</xdr:col>
                    <xdr:colOff>1409700</xdr:colOff>
                    <xdr:row>75</xdr:row>
                    <xdr:rowOff>28575</xdr:rowOff>
                  </to>
                </anchor>
              </controlPr>
            </control>
          </mc:Choice>
        </mc:AlternateContent>
        <mc:AlternateContent xmlns:mc="http://schemas.openxmlformats.org/markup-compatibility/2006">
          <mc:Choice Requires="x14">
            <control shapeId="3822" r:id="rId752" name="Check Box 750">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3" r:id="rId753" name="Check Box 751">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4" r:id="rId754" name="Check Box 752">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5" r:id="rId755" name="Check Box 753">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6" r:id="rId756" name="Check Box 754">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7" r:id="rId757" name="Check Box 755">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8" r:id="rId758" name="Check Box 756">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29" r:id="rId759" name="Check Box 757">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0" r:id="rId760" name="Check Box 758">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1" r:id="rId761" name="Check Box 759">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2" r:id="rId762" name="Check Box 760">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3" r:id="rId763" name="Check Box 761">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4" r:id="rId764" name="Check Box 762">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5" r:id="rId765" name="Check Box 763">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6" r:id="rId766" name="Check Box 764">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7" r:id="rId767" name="Check Box 765">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8" r:id="rId768" name="Check Box 766">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39" r:id="rId769" name="Check Box 767">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0" r:id="rId770" name="Check Box 768">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1" r:id="rId771" name="Check Box 769">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2" r:id="rId772" name="Check Box 770">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3" r:id="rId773" name="Check Box 771">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4" r:id="rId774" name="Check Box 772">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5" r:id="rId775" name="Check Box 773">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6" r:id="rId776" name="Check Box 774">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7" r:id="rId777" name="Check Box 775">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8" r:id="rId778" name="Check Box 776">
              <controlPr defaultSize="0" autoFill="0" autoLine="0" autoPict="0">
                <anchor moveWithCells="1">
                  <from>
                    <xdr:col>9</xdr:col>
                    <xdr:colOff>1104900</xdr:colOff>
                    <xdr:row>75</xdr:row>
                    <xdr:rowOff>0</xdr:rowOff>
                  </from>
                  <to>
                    <xdr:col>9</xdr:col>
                    <xdr:colOff>1409700</xdr:colOff>
                    <xdr:row>76</xdr:row>
                    <xdr:rowOff>28575</xdr:rowOff>
                  </to>
                </anchor>
              </controlPr>
            </control>
          </mc:Choice>
        </mc:AlternateContent>
        <mc:AlternateContent xmlns:mc="http://schemas.openxmlformats.org/markup-compatibility/2006">
          <mc:Choice Requires="x14">
            <control shapeId="3849" r:id="rId779" name="Check Box 777">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0" r:id="rId780" name="Check Box 778">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1" r:id="rId781" name="Check Box 779">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2" r:id="rId782" name="Check Box 780">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3" r:id="rId783" name="Check Box 781">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4" r:id="rId784" name="Check Box 782">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5" r:id="rId785" name="Check Box 783">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6" r:id="rId786" name="Check Box 784">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7" r:id="rId787" name="Check Box 785">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8" r:id="rId788" name="Check Box 786">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59" r:id="rId789" name="Check Box 787">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0" r:id="rId790" name="Check Box 788">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1" r:id="rId791" name="Check Box 789">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2" r:id="rId792" name="Check Box 790">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3" r:id="rId793" name="Check Box 791">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4" r:id="rId794" name="Check Box 792">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5" r:id="rId795" name="Check Box 793">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6" r:id="rId796" name="Check Box 794">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7" r:id="rId797" name="Check Box 795">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8" r:id="rId798" name="Check Box 796">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69" r:id="rId799" name="Check Box 797">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0" r:id="rId800" name="Check Box 798">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1" r:id="rId801" name="Check Box 799">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2" r:id="rId802" name="Check Box 800">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3" r:id="rId803" name="Check Box 801">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4" r:id="rId804" name="Check Box 802">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5" r:id="rId805" name="Check Box 803">
              <controlPr defaultSize="0" autoFill="0" autoLine="0" autoPict="0">
                <anchor moveWithCells="1">
                  <from>
                    <xdr:col>9</xdr:col>
                    <xdr:colOff>1104900</xdr:colOff>
                    <xdr:row>76</xdr:row>
                    <xdr:rowOff>0</xdr:rowOff>
                  </from>
                  <to>
                    <xdr:col>9</xdr:col>
                    <xdr:colOff>1409700</xdr:colOff>
                    <xdr:row>77</xdr:row>
                    <xdr:rowOff>28575</xdr:rowOff>
                  </to>
                </anchor>
              </controlPr>
            </control>
          </mc:Choice>
        </mc:AlternateContent>
        <mc:AlternateContent xmlns:mc="http://schemas.openxmlformats.org/markup-compatibility/2006">
          <mc:Choice Requires="x14">
            <control shapeId="3876" r:id="rId806" name="Check Box 804">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77" r:id="rId807" name="Check Box 805">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78" r:id="rId808" name="Check Box 806">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79" r:id="rId809" name="Check Box 807">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0" r:id="rId810" name="Check Box 808">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1" r:id="rId811" name="Check Box 809">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2" r:id="rId812" name="Check Box 810">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3" r:id="rId813" name="Check Box 811">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4" r:id="rId814" name="Check Box 812">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5" r:id="rId815" name="Check Box 813">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6" r:id="rId816" name="Check Box 814">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7" r:id="rId817" name="Check Box 815">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8" r:id="rId818" name="Check Box 816">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89" r:id="rId819" name="Check Box 817">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0" r:id="rId820" name="Check Box 818">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1" r:id="rId821" name="Check Box 819">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2" r:id="rId822" name="Check Box 820">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3" r:id="rId823" name="Check Box 821">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4" r:id="rId824" name="Check Box 822">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5" r:id="rId825" name="Check Box 823">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6" r:id="rId826" name="Check Box 824">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7" r:id="rId827" name="Check Box 825">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8" r:id="rId828" name="Check Box 826">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899" r:id="rId829" name="Check Box 827">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900" r:id="rId830" name="Check Box 828">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901" r:id="rId831" name="Check Box 829">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902" r:id="rId832" name="Check Box 830">
              <controlPr defaultSize="0" autoFill="0" autoLine="0" autoPict="0">
                <anchor moveWithCells="1">
                  <from>
                    <xdr:col>9</xdr:col>
                    <xdr:colOff>1104900</xdr:colOff>
                    <xdr:row>77</xdr:row>
                    <xdr:rowOff>0</xdr:rowOff>
                  </from>
                  <to>
                    <xdr:col>9</xdr:col>
                    <xdr:colOff>1409700</xdr:colOff>
                    <xdr:row>78</xdr:row>
                    <xdr:rowOff>28575</xdr:rowOff>
                  </to>
                </anchor>
              </controlPr>
            </control>
          </mc:Choice>
        </mc:AlternateContent>
        <mc:AlternateContent xmlns:mc="http://schemas.openxmlformats.org/markup-compatibility/2006">
          <mc:Choice Requires="x14">
            <control shapeId="3903" r:id="rId833" name="Check Box 831">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4" r:id="rId834" name="Check Box 832">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5" r:id="rId835" name="Check Box 833">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6" r:id="rId836" name="Check Box 834">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7" r:id="rId837" name="Check Box 835">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8" r:id="rId838" name="Check Box 836">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09" r:id="rId839" name="Check Box 837">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0" r:id="rId840" name="Check Box 838">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1" r:id="rId841" name="Check Box 839">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2" r:id="rId842" name="Check Box 840">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3" r:id="rId843" name="Check Box 841">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4" r:id="rId844" name="Check Box 842">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5" r:id="rId845" name="Check Box 843">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6" r:id="rId846" name="Check Box 844">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7" r:id="rId847" name="Check Box 845">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8" r:id="rId848" name="Check Box 846">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19" r:id="rId849" name="Check Box 847">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0" r:id="rId850" name="Check Box 848">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1" r:id="rId851" name="Check Box 849">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2" r:id="rId852" name="Check Box 850">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3" r:id="rId853" name="Check Box 851">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4" r:id="rId854" name="Check Box 852">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5" r:id="rId855" name="Check Box 853">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6" r:id="rId856" name="Check Box 854">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7" r:id="rId857" name="Check Box 855">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8" r:id="rId858" name="Check Box 856">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29" r:id="rId859" name="Check Box 857">
              <controlPr defaultSize="0" autoFill="0" autoLine="0" autoPict="0">
                <anchor moveWithCells="1">
                  <from>
                    <xdr:col>9</xdr:col>
                    <xdr:colOff>1104900</xdr:colOff>
                    <xdr:row>78</xdr:row>
                    <xdr:rowOff>0</xdr:rowOff>
                  </from>
                  <to>
                    <xdr:col>9</xdr:col>
                    <xdr:colOff>1409700</xdr:colOff>
                    <xdr:row>79</xdr:row>
                    <xdr:rowOff>28575</xdr:rowOff>
                  </to>
                </anchor>
              </controlPr>
            </control>
          </mc:Choice>
        </mc:AlternateContent>
        <mc:AlternateContent xmlns:mc="http://schemas.openxmlformats.org/markup-compatibility/2006">
          <mc:Choice Requires="x14">
            <control shapeId="3930" r:id="rId860" name="Check Box 858">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1" r:id="rId861" name="Check Box 859">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2" r:id="rId862" name="Check Box 860">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3" r:id="rId863" name="Check Box 861">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4" r:id="rId864" name="Check Box 862">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5" r:id="rId865" name="Check Box 863">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6" r:id="rId866" name="Check Box 864">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7" r:id="rId867" name="Check Box 865">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8" r:id="rId868" name="Check Box 866">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39" r:id="rId869" name="Check Box 867">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0" r:id="rId870" name="Check Box 868">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1" r:id="rId871" name="Check Box 869">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2" r:id="rId872" name="Check Box 870">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3" r:id="rId873" name="Check Box 871">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4" r:id="rId874" name="Check Box 872">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5" r:id="rId875" name="Check Box 873">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6" r:id="rId876" name="Check Box 874">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7" r:id="rId877" name="Check Box 875">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8" r:id="rId878" name="Check Box 876">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49" r:id="rId879" name="Check Box 877">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0" r:id="rId880" name="Check Box 878">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1" r:id="rId881" name="Check Box 879">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2" r:id="rId882" name="Check Box 880">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3" r:id="rId883" name="Check Box 881">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4" r:id="rId884" name="Check Box 882">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5" r:id="rId885" name="Check Box 883">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6" r:id="rId886" name="Check Box 884">
              <controlPr defaultSize="0" autoFill="0" autoLine="0" autoPict="0">
                <anchor moveWithCells="1">
                  <from>
                    <xdr:col>9</xdr:col>
                    <xdr:colOff>1104900</xdr:colOff>
                    <xdr:row>79</xdr:row>
                    <xdr:rowOff>0</xdr:rowOff>
                  </from>
                  <to>
                    <xdr:col>9</xdr:col>
                    <xdr:colOff>1409700</xdr:colOff>
                    <xdr:row>80</xdr:row>
                    <xdr:rowOff>28575</xdr:rowOff>
                  </to>
                </anchor>
              </controlPr>
            </control>
          </mc:Choice>
        </mc:AlternateContent>
        <mc:AlternateContent xmlns:mc="http://schemas.openxmlformats.org/markup-compatibility/2006">
          <mc:Choice Requires="x14">
            <control shapeId="3957" r:id="rId887" name="Check Box 885">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58" r:id="rId888" name="Check Box 886">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59" r:id="rId889" name="Check Box 887">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0" r:id="rId890" name="Check Box 888">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1" r:id="rId891" name="Check Box 889">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2" r:id="rId892" name="Check Box 890">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3" r:id="rId893" name="Check Box 891">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4" r:id="rId894" name="Check Box 892">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5" r:id="rId895" name="Check Box 893">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6" r:id="rId896" name="Check Box 894">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7" r:id="rId897" name="Check Box 895">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8" r:id="rId898" name="Check Box 896">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69" r:id="rId899" name="Check Box 897">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0" r:id="rId900" name="Check Box 898">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1" r:id="rId901" name="Check Box 899">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2" r:id="rId902" name="Check Box 900">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3" r:id="rId903" name="Check Box 901">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4" r:id="rId904" name="Check Box 902">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5" r:id="rId905" name="Check Box 903">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6" r:id="rId906" name="Check Box 904">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7" r:id="rId907" name="Check Box 905">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8" r:id="rId908" name="Check Box 906">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79" r:id="rId909" name="Check Box 907">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80" r:id="rId910" name="Check Box 908">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81" r:id="rId911" name="Check Box 909">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82" r:id="rId912" name="Check Box 910">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83" r:id="rId913" name="Check Box 911">
              <controlPr defaultSize="0" autoFill="0" autoLine="0" autoPict="0">
                <anchor moveWithCells="1">
                  <from>
                    <xdr:col>9</xdr:col>
                    <xdr:colOff>1104900</xdr:colOff>
                    <xdr:row>80</xdr:row>
                    <xdr:rowOff>0</xdr:rowOff>
                  </from>
                  <to>
                    <xdr:col>9</xdr:col>
                    <xdr:colOff>1409700</xdr:colOff>
                    <xdr:row>81</xdr:row>
                    <xdr:rowOff>28575</xdr:rowOff>
                  </to>
                </anchor>
              </controlPr>
            </control>
          </mc:Choice>
        </mc:AlternateContent>
        <mc:AlternateContent xmlns:mc="http://schemas.openxmlformats.org/markup-compatibility/2006">
          <mc:Choice Requires="x14">
            <control shapeId="3984" r:id="rId914" name="Check Box 912">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85" r:id="rId915" name="Check Box 913">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86" r:id="rId916" name="Check Box 914">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87" r:id="rId917" name="Check Box 915">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88" r:id="rId918" name="Check Box 916">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89" r:id="rId919" name="Check Box 917">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0" r:id="rId920" name="Check Box 918">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1" r:id="rId921" name="Check Box 919">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2" r:id="rId922" name="Check Box 920">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3" r:id="rId923" name="Check Box 921">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4" r:id="rId924" name="Check Box 922">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5" r:id="rId925" name="Check Box 923">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6" r:id="rId926" name="Check Box 924">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7" r:id="rId927" name="Check Box 925">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8" r:id="rId928" name="Check Box 926">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3999" r:id="rId929" name="Check Box 927">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0" r:id="rId930" name="Check Box 928">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1" r:id="rId931" name="Check Box 929">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2" r:id="rId932" name="Check Box 930">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3" r:id="rId933" name="Check Box 931">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4" r:id="rId934" name="Check Box 932">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5" r:id="rId935" name="Check Box 933">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6" r:id="rId936" name="Check Box 934">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7" r:id="rId937" name="Check Box 935">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8" r:id="rId938" name="Check Box 936">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09" r:id="rId939" name="Check Box 937">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10" r:id="rId940" name="Check Box 938">
              <controlPr defaultSize="0" autoFill="0" autoLine="0" autoPict="0">
                <anchor moveWithCells="1">
                  <from>
                    <xdr:col>9</xdr:col>
                    <xdr:colOff>1104900</xdr:colOff>
                    <xdr:row>81</xdr:row>
                    <xdr:rowOff>0</xdr:rowOff>
                  </from>
                  <to>
                    <xdr:col>9</xdr:col>
                    <xdr:colOff>1409700</xdr:colOff>
                    <xdr:row>82</xdr:row>
                    <xdr:rowOff>28575</xdr:rowOff>
                  </to>
                </anchor>
              </controlPr>
            </control>
          </mc:Choice>
        </mc:AlternateContent>
        <mc:AlternateContent xmlns:mc="http://schemas.openxmlformats.org/markup-compatibility/2006">
          <mc:Choice Requires="x14">
            <control shapeId="4011" r:id="rId941" name="Check Box 939">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2" r:id="rId942" name="Check Box 940">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3" r:id="rId943" name="Check Box 941">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4" r:id="rId944" name="Check Box 942">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5" r:id="rId945" name="Check Box 943">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6" r:id="rId946" name="Check Box 944">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7" r:id="rId947" name="Check Box 945">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8" r:id="rId948" name="Check Box 946">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19" r:id="rId949" name="Check Box 947">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0" r:id="rId950" name="Check Box 948">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1" r:id="rId951" name="Check Box 949">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2" r:id="rId952" name="Check Box 950">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3" r:id="rId953" name="Check Box 951">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4" r:id="rId954" name="Check Box 952">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5" r:id="rId955" name="Check Box 953">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6" r:id="rId956" name="Check Box 954">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7" r:id="rId957" name="Check Box 955">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8" r:id="rId958" name="Check Box 956">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29" r:id="rId959" name="Check Box 957">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0" r:id="rId960" name="Check Box 958">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1" r:id="rId961" name="Check Box 959">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2" r:id="rId962" name="Check Box 960">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3" r:id="rId963" name="Check Box 961">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4" r:id="rId964" name="Check Box 962">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5" r:id="rId965" name="Check Box 963">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6" r:id="rId966" name="Check Box 964">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7" r:id="rId967" name="Check Box 965">
              <controlPr defaultSize="0" autoFill="0" autoLine="0" autoPict="0">
                <anchor moveWithCells="1">
                  <from>
                    <xdr:col>9</xdr:col>
                    <xdr:colOff>1104900</xdr:colOff>
                    <xdr:row>82</xdr:row>
                    <xdr:rowOff>0</xdr:rowOff>
                  </from>
                  <to>
                    <xdr:col>9</xdr:col>
                    <xdr:colOff>1409700</xdr:colOff>
                    <xdr:row>83</xdr:row>
                    <xdr:rowOff>28575</xdr:rowOff>
                  </to>
                </anchor>
              </controlPr>
            </control>
          </mc:Choice>
        </mc:AlternateContent>
        <mc:AlternateContent xmlns:mc="http://schemas.openxmlformats.org/markup-compatibility/2006">
          <mc:Choice Requires="x14">
            <control shapeId="4038" r:id="rId968" name="Check Box 966">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39" r:id="rId969" name="Check Box 967">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0" r:id="rId970" name="Check Box 968">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1" r:id="rId971" name="Check Box 969">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2" r:id="rId972" name="Check Box 970">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3" r:id="rId973" name="Check Box 971">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4" r:id="rId974" name="Check Box 972">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5" r:id="rId975" name="Check Box 973">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6" r:id="rId976" name="Check Box 974">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7" r:id="rId977" name="Check Box 975">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8" r:id="rId978" name="Check Box 976">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49" r:id="rId979" name="Check Box 977">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0" r:id="rId980" name="Check Box 978">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1" r:id="rId981" name="Check Box 979">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2" r:id="rId982" name="Check Box 980">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3" r:id="rId983" name="Check Box 981">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4" r:id="rId984" name="Check Box 982">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5" r:id="rId985" name="Check Box 983">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6" r:id="rId986" name="Check Box 984">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7" r:id="rId987" name="Check Box 985">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8" r:id="rId988" name="Check Box 986">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59" r:id="rId989" name="Check Box 987">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0" r:id="rId990" name="Check Box 988">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1" r:id="rId991" name="Check Box 989">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2" r:id="rId992" name="Check Box 990">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3" r:id="rId993" name="Check Box 991">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4" r:id="rId994" name="Check Box 992">
              <controlPr defaultSize="0" autoFill="0" autoLine="0" autoPict="0">
                <anchor moveWithCells="1">
                  <from>
                    <xdr:col>9</xdr:col>
                    <xdr:colOff>1104900</xdr:colOff>
                    <xdr:row>83</xdr:row>
                    <xdr:rowOff>0</xdr:rowOff>
                  </from>
                  <to>
                    <xdr:col>9</xdr:col>
                    <xdr:colOff>1409700</xdr:colOff>
                    <xdr:row>84</xdr:row>
                    <xdr:rowOff>28575</xdr:rowOff>
                  </to>
                </anchor>
              </controlPr>
            </control>
          </mc:Choice>
        </mc:AlternateContent>
        <mc:AlternateContent xmlns:mc="http://schemas.openxmlformats.org/markup-compatibility/2006">
          <mc:Choice Requires="x14">
            <control shapeId="4065" r:id="rId995" name="Check Box 993">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66" r:id="rId996" name="Check Box 994">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67" r:id="rId997" name="Check Box 995">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68" r:id="rId998" name="Check Box 996">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69" r:id="rId999" name="Check Box 997">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0" r:id="rId1000" name="Check Box 998">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1" r:id="rId1001" name="Check Box 999">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2" r:id="rId1002" name="Check Box 1000">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3" r:id="rId1003" name="Check Box 1001">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4" r:id="rId1004" name="Check Box 1002">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5" r:id="rId1005" name="Check Box 1003">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6" r:id="rId1006" name="Check Box 1004">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7" r:id="rId1007" name="Check Box 1005">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8" r:id="rId1008" name="Check Box 1006">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79" r:id="rId1009" name="Check Box 1007">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0" r:id="rId1010" name="Check Box 1008">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1" r:id="rId1011" name="Check Box 1009">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2" r:id="rId1012" name="Check Box 1010">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3" r:id="rId1013" name="Check Box 1011">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4" r:id="rId1014" name="Check Box 1012">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5" r:id="rId1015" name="Check Box 1013">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6" r:id="rId1016" name="Check Box 1014">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7" r:id="rId1017" name="Check Box 1015">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8" r:id="rId1018" name="Check Box 1016">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89" r:id="rId1019" name="Check Box 1017">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90" r:id="rId1020" name="Check Box 1018">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91" r:id="rId1021" name="Check Box 1019">
              <controlPr defaultSize="0" autoFill="0" autoLine="0" autoPict="0">
                <anchor moveWithCells="1">
                  <from>
                    <xdr:col>9</xdr:col>
                    <xdr:colOff>1104900</xdr:colOff>
                    <xdr:row>84</xdr:row>
                    <xdr:rowOff>0</xdr:rowOff>
                  </from>
                  <to>
                    <xdr:col>9</xdr:col>
                    <xdr:colOff>1409700</xdr:colOff>
                    <xdr:row>85</xdr:row>
                    <xdr:rowOff>28575</xdr:rowOff>
                  </to>
                </anchor>
              </controlPr>
            </control>
          </mc:Choice>
        </mc:AlternateContent>
        <mc:AlternateContent xmlns:mc="http://schemas.openxmlformats.org/markup-compatibility/2006">
          <mc:Choice Requires="x14">
            <control shapeId="4092" r:id="rId1022" name="Check Box 1020">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4093" r:id="rId1023" name="Check Box 1021">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4094" r:id="rId1024" name="Check Box 1022">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4095" r:id="rId1025" name="Check Box 1023">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0" r:id="rId1026" name="Check Box 1024">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1" r:id="rId1027" name="Check Box 1025">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2" r:id="rId1028" name="Check Box 1026">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3" r:id="rId1029" name="Check Box 1027">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4" r:id="rId1030" name="Check Box 1028">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5" r:id="rId1031" name="Check Box 1029">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6" r:id="rId1032" name="Check Box 1030">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7" r:id="rId1033" name="Check Box 1031">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8" r:id="rId1034" name="Check Box 1032">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29" r:id="rId1035" name="Check Box 1033">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0" r:id="rId1036" name="Check Box 1034">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1" r:id="rId1037" name="Check Box 1035">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2" r:id="rId1038" name="Check Box 1036">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3" r:id="rId1039" name="Check Box 1037">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4" r:id="rId1040" name="Check Box 1038">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5" r:id="rId1041" name="Check Box 1039">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6" r:id="rId1042" name="Check Box 1040">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7" r:id="rId1043" name="Check Box 1041">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8" r:id="rId1044" name="Check Box 1042">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39" r:id="rId1045" name="Check Box 1043">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40" r:id="rId1046" name="Check Box 1044">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41" r:id="rId1047" name="Check Box 1045">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42" r:id="rId1048" name="Check Box 1046">
              <controlPr defaultSize="0" autoFill="0" autoLine="0" autoPict="0">
                <anchor moveWithCells="1">
                  <from>
                    <xdr:col>9</xdr:col>
                    <xdr:colOff>1104900</xdr:colOff>
                    <xdr:row>85</xdr:row>
                    <xdr:rowOff>0</xdr:rowOff>
                  </from>
                  <to>
                    <xdr:col>9</xdr:col>
                    <xdr:colOff>1409700</xdr:colOff>
                    <xdr:row>86</xdr:row>
                    <xdr:rowOff>28575</xdr:rowOff>
                  </to>
                </anchor>
              </controlPr>
            </control>
          </mc:Choice>
        </mc:AlternateContent>
        <mc:AlternateContent xmlns:mc="http://schemas.openxmlformats.org/markup-compatibility/2006">
          <mc:Choice Requires="x14">
            <control shapeId="5143" r:id="rId1049" name="Check Box 1047">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4" r:id="rId1050" name="Check Box 1048">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5" r:id="rId1051" name="Check Box 1049">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6" r:id="rId1052" name="Check Box 1050">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7" r:id="rId1053" name="Check Box 1051">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8" r:id="rId1054" name="Check Box 1052">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49" r:id="rId1055" name="Check Box 1053">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0" r:id="rId1056" name="Check Box 1054">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1" r:id="rId1057" name="Check Box 1055">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2" r:id="rId1058" name="Check Box 1056">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3" r:id="rId1059" name="Check Box 1057">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4" r:id="rId1060" name="Check Box 1058">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5" r:id="rId1061" name="Check Box 1059">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6" r:id="rId1062" name="Check Box 1060">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7" r:id="rId1063" name="Check Box 1061">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8" r:id="rId1064" name="Check Box 1062">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59" r:id="rId1065" name="Check Box 1063">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mc:AlternateContent xmlns:mc="http://schemas.openxmlformats.org/markup-compatibility/2006">
          <mc:Choice Requires="x14">
            <control shapeId="5160" r:id="rId1066" name="Check Box 1064">
              <controlPr defaultSize="0" autoFill="0" autoLine="0" autoPict="0">
                <anchor moveWithCells="1">
                  <from>
                    <xdr:col>9</xdr:col>
                    <xdr:colOff>1104900</xdr:colOff>
                    <xdr:row>86</xdr:row>
                    <xdr:rowOff>0</xdr:rowOff>
                  </from>
                  <to>
                    <xdr:col>9</xdr:col>
                    <xdr:colOff>1409700</xdr:colOff>
                    <xdr:row>87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Tabelle5!$A$5:$A$6</xm:f>
          </x14:formula1>
          <xm:sqref>D2</xm:sqref>
        </x14:dataValidation>
        <x14:dataValidation type="list" allowBlank="1" showInputMessage="1" showErrorMessage="1">
          <x14:formula1>
            <xm:f>Tabelle5!$A$1:$A$3</xm:f>
          </x14:formula1>
          <xm:sqref>E3:E124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C6"/>
    </sheetView>
  </sheetViews>
  <sheetFormatPr baseColWidth="10" defaultRowHeight="15" x14ac:dyDescent="0.25"/>
  <sheetData>
    <row r="1" spans="1:1" x14ac:dyDescent="0.25">
      <c r="A1" t="s">
        <v>23</v>
      </c>
    </row>
    <row r="2" spans="1:1" x14ac:dyDescent="0.25">
      <c r="A2" t="s">
        <v>19</v>
      </c>
    </row>
    <row r="5" spans="1:1" x14ac:dyDescent="0.25">
      <c r="A5" t="s">
        <v>17</v>
      </c>
    </row>
    <row r="6" spans="1:1" x14ac:dyDescent="0.25">
      <c r="A6" t="s">
        <v>35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fortlaufender Rechner</vt:lpstr>
      <vt:lpstr>Tabelle5</vt:lpstr>
    </vt:vector>
  </TitlesOfParts>
  <Company>GB Umwelt und Gesundheit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Busse Johanna</dc:creator>
  <cp:lastModifiedBy>Busse Johanna</cp:lastModifiedBy>
  <dcterms:created xsi:type="dcterms:W3CDTF">2016-05-03T13:01:14Z</dcterms:created>
  <dcterms:modified xsi:type="dcterms:W3CDTF">2016-06-20T08:39:43Z</dcterms:modified>
</cp:coreProperties>
</file>