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0" yWindow="720" windowWidth="24435" windowHeight="11505"/>
  </bookViews>
  <sheets>
    <sheet name="Anleitung" sheetId="1" r:id="rId1"/>
    <sheet name="detaillierter Rechner" sheetId="2" r:id="rId2"/>
    <sheet name="Tabelle3" sheetId="3" r:id="rId3"/>
  </sheets>
  <calcPr calcId="145621"/>
</workbook>
</file>

<file path=xl/calcChain.xml><?xml version="1.0" encoding="utf-8"?>
<calcChain xmlns="http://schemas.openxmlformats.org/spreadsheetml/2006/main">
  <c r="I47" i="2" l="1"/>
  <c r="J46" i="2"/>
  <c r="I46" i="2"/>
  <c r="J45" i="2"/>
  <c r="I45" i="2"/>
  <c r="J44" i="2"/>
  <c r="I44" i="2"/>
  <c r="J43" i="2"/>
  <c r="I43" i="2"/>
  <c r="J42" i="2"/>
  <c r="I42" i="2"/>
  <c r="J41" i="2"/>
  <c r="I41" i="2"/>
  <c r="J40" i="2"/>
  <c r="I40" i="2"/>
  <c r="J39" i="2"/>
  <c r="I39" i="2"/>
  <c r="J38" i="2"/>
  <c r="I38" i="2"/>
  <c r="J37" i="2"/>
  <c r="I37" i="2"/>
  <c r="J36" i="2"/>
  <c r="I36" i="2"/>
  <c r="J35" i="2"/>
  <c r="I35" i="2"/>
  <c r="J34" i="2"/>
  <c r="I34" i="2"/>
  <c r="J33" i="2"/>
  <c r="I33" i="2"/>
  <c r="J32" i="2"/>
  <c r="I32" i="2"/>
  <c r="J31" i="2"/>
  <c r="I31" i="2"/>
  <c r="J30" i="2"/>
  <c r="I30" i="2"/>
  <c r="J29" i="2"/>
  <c r="I29" i="2"/>
  <c r="J28" i="2"/>
  <c r="I28" i="2"/>
  <c r="J27" i="2"/>
  <c r="I27" i="2"/>
  <c r="J26" i="2"/>
  <c r="I26" i="2"/>
  <c r="J25" i="2"/>
  <c r="I25" i="2"/>
  <c r="J24" i="2"/>
  <c r="I24" i="2"/>
  <c r="J23" i="2"/>
  <c r="I23" i="2"/>
  <c r="J22" i="2"/>
  <c r="I22" i="2"/>
  <c r="J21" i="2"/>
  <c r="I21" i="2"/>
  <c r="J20" i="2"/>
  <c r="I20" i="2"/>
  <c r="J19" i="2"/>
  <c r="I19" i="2"/>
  <c r="J18" i="2"/>
  <c r="I18" i="2"/>
  <c r="J17" i="2"/>
  <c r="I17" i="2"/>
  <c r="J16" i="2"/>
  <c r="I16" i="2"/>
  <c r="J15" i="2"/>
  <c r="I15" i="2"/>
  <c r="J14" i="2"/>
  <c r="I14" i="2"/>
  <c r="J13" i="2"/>
  <c r="I13" i="2"/>
  <c r="J12" i="2"/>
  <c r="I12" i="2"/>
  <c r="J11" i="2"/>
  <c r="I11" i="2"/>
  <c r="B11" i="2"/>
  <c r="J6" i="2" s="1"/>
  <c r="J10" i="2"/>
  <c r="I10" i="2"/>
  <c r="J9" i="2"/>
  <c r="I9" i="2"/>
  <c r="J8" i="2"/>
  <c r="I8" i="2"/>
  <c r="J7" i="2"/>
  <c r="I7" i="2"/>
  <c r="J5" i="2"/>
  <c r="A5" i="2"/>
  <c r="J4" i="2"/>
  <c r="A4" i="2"/>
  <c r="I3" i="2"/>
  <c r="I4" i="2" s="1"/>
  <c r="H3" i="2"/>
  <c r="J3" i="2" l="1"/>
  <c r="K3" i="2" s="1"/>
  <c r="K12" i="2"/>
  <c r="L12" i="2" s="1"/>
  <c r="M12" i="2" s="1"/>
  <c r="K14" i="2"/>
  <c r="L14" i="2" s="1"/>
  <c r="M14" i="2" s="1"/>
  <c r="K28" i="2"/>
  <c r="L28" i="2" s="1"/>
  <c r="M28" i="2" s="1"/>
  <c r="K30" i="2"/>
  <c r="L30" i="2" s="1"/>
  <c r="M30" i="2" s="1"/>
  <c r="K44" i="2"/>
  <c r="L44" i="2" s="1"/>
  <c r="M44" i="2" s="1"/>
  <c r="K46" i="2"/>
  <c r="L46" i="2" s="1"/>
  <c r="M46" i="2" s="1"/>
  <c r="K13" i="2"/>
  <c r="L13" i="2" s="1"/>
  <c r="M13" i="2" s="1"/>
  <c r="K29" i="2"/>
  <c r="L29" i="2" s="1"/>
  <c r="M29" i="2" s="1"/>
  <c r="K45" i="2"/>
  <c r="L45" i="2" s="1"/>
  <c r="M45" i="2" s="1"/>
  <c r="K15" i="2"/>
  <c r="L15" i="2" s="1"/>
  <c r="M15" i="2" s="1"/>
  <c r="K19" i="2"/>
  <c r="L19" i="2" s="1"/>
  <c r="M19" i="2" s="1"/>
  <c r="K23" i="2"/>
  <c r="L23" i="2" s="1"/>
  <c r="M23" i="2" s="1"/>
  <c r="K27" i="2"/>
  <c r="L27" i="2" s="1"/>
  <c r="M27" i="2" s="1"/>
  <c r="K7" i="2"/>
  <c r="L7" i="2" s="1"/>
  <c r="M7" i="2" s="1"/>
  <c r="K18" i="2"/>
  <c r="L18" i="2" s="1"/>
  <c r="M18" i="2" s="1"/>
  <c r="K22" i="2"/>
  <c r="L22" i="2" s="1"/>
  <c r="M22" i="2" s="1"/>
  <c r="K26" i="2"/>
  <c r="L26" i="2" s="1"/>
  <c r="M26" i="2" s="1"/>
  <c r="K11" i="2"/>
  <c r="L11" i="2" s="1"/>
  <c r="M11" i="2" s="1"/>
  <c r="K34" i="2"/>
  <c r="L34" i="2" s="1"/>
  <c r="M34" i="2" s="1"/>
  <c r="K38" i="2"/>
  <c r="L38" i="2" s="1"/>
  <c r="M38" i="2" s="1"/>
  <c r="K42" i="2"/>
  <c r="L42" i="2" s="1"/>
  <c r="M42" i="2" s="1"/>
  <c r="K31" i="2"/>
  <c r="L31" i="2" s="1"/>
  <c r="M31" i="2" s="1"/>
  <c r="K35" i="2"/>
  <c r="L35" i="2" s="1"/>
  <c r="M35" i="2" s="1"/>
  <c r="K39" i="2"/>
  <c r="L39" i="2" s="1"/>
  <c r="M39" i="2" s="1"/>
  <c r="K43" i="2"/>
  <c r="L43" i="2" s="1"/>
  <c r="M43" i="2" s="1"/>
  <c r="K20" i="2"/>
  <c r="L20" i="2" s="1"/>
  <c r="M20" i="2" s="1"/>
  <c r="K37" i="2"/>
  <c r="L37" i="2" s="1"/>
  <c r="M37" i="2" s="1"/>
  <c r="K21" i="2"/>
  <c r="L21" i="2" s="1"/>
  <c r="M21" i="2" s="1"/>
  <c r="K36" i="2"/>
  <c r="L36" i="2" s="1"/>
  <c r="M36" i="2" s="1"/>
  <c r="K9" i="2"/>
  <c r="L9" i="2" s="1"/>
  <c r="M9" i="2" s="1"/>
  <c r="K16" i="2"/>
  <c r="L16" i="2" s="1"/>
  <c r="M16" i="2" s="1"/>
  <c r="K25" i="2"/>
  <c r="L25" i="2" s="1"/>
  <c r="M25" i="2" s="1"/>
  <c r="K32" i="2"/>
  <c r="L32" i="2" s="1"/>
  <c r="M32" i="2" s="1"/>
  <c r="K41" i="2"/>
  <c r="L41" i="2" s="1"/>
  <c r="M41" i="2" s="1"/>
  <c r="K8" i="2"/>
  <c r="L8" i="2" s="1"/>
  <c r="M8" i="2" s="1"/>
  <c r="K10" i="2"/>
  <c r="L10" i="2" s="1"/>
  <c r="M10" i="2" s="1"/>
  <c r="K17" i="2"/>
  <c r="L17" i="2" s="1"/>
  <c r="M17" i="2" s="1"/>
  <c r="K24" i="2"/>
  <c r="L24" i="2" s="1"/>
  <c r="M24" i="2" s="1"/>
  <c r="K33" i="2"/>
  <c r="L33" i="2" s="1"/>
  <c r="M33" i="2" s="1"/>
  <c r="K40" i="2"/>
  <c r="L40" i="2" s="1"/>
  <c r="M40" i="2" s="1"/>
  <c r="I5" i="2"/>
  <c r="K4" i="2"/>
  <c r="L4" i="2" s="1"/>
  <c r="M4" i="2" s="1"/>
  <c r="J47" i="2" l="1"/>
  <c r="K5" i="2"/>
  <c r="L5" i="2" s="1"/>
  <c r="M5" i="2" s="1"/>
  <c r="I6" i="2"/>
  <c r="K6" i="2" s="1"/>
  <c r="L6" i="2" s="1"/>
  <c r="M6" i="2" s="1"/>
  <c r="K47" i="2" l="1"/>
  <c r="A9" i="2" s="1"/>
  <c r="C9" i="2" s="1"/>
  <c r="D9" i="2" s="1"/>
</calcChain>
</file>

<file path=xl/sharedStrings.xml><?xml version="1.0" encoding="utf-8"?>
<sst xmlns="http://schemas.openxmlformats.org/spreadsheetml/2006/main" count="91" uniqueCount="47">
  <si>
    <t>Anleitung</t>
  </si>
  <si>
    <t>hier geht's zum Rechner</t>
  </si>
  <si>
    <t>detaillierter Tierzahlrechner Mastputen</t>
  </si>
  <si>
    <t>Berechnung für Betriebe mit Mastputen</t>
  </si>
  <si>
    <r>
      <t>Zeitraum</t>
    </r>
    <r>
      <rPr>
        <sz val="11"/>
        <color theme="1"/>
        <rFont val="Calibri"/>
        <family val="2"/>
        <scheme val="minor"/>
      </rPr>
      <t xml:space="preserve"> (bitte auswählen!)</t>
    </r>
    <r>
      <rPr>
        <b/>
        <sz val="11"/>
        <color indexed="8"/>
        <rFont val="Calibri"/>
        <family val="2"/>
      </rPr>
      <t>:</t>
    </r>
  </si>
  <si>
    <t>Halbjahr II (01.07.20xx-31.12.20xx)</t>
  </si>
  <si>
    <t>Bitte geben Sie hier die Daten für die Berechnung ein</t>
  </si>
  <si>
    <t>Tiere zum Zeitpunkt</t>
  </si>
  <si>
    <t>Anzahl der Tage (= Zeitraum)</t>
  </si>
  <si>
    <t xml:space="preserve">Tiertage </t>
  </si>
  <si>
    <t>Hinweise</t>
  </si>
  <si>
    <t>Verfügbare Tiertage:</t>
  </si>
  <si>
    <t>Tierzahl zu Beginn des Halbjahres</t>
  </si>
  <si>
    <t>Halbjahr I (1.000 Mastputen x 181 Tage)</t>
  </si>
  <si>
    <t>Zugang/Abgang</t>
  </si>
  <si>
    <t>Bitte tragen Sie Ihre Daten in die grünen Kästchen ein</t>
  </si>
  <si>
    <t>Halbjahr II (1.000 Mastputen x 184 Tage)</t>
  </si>
  <si>
    <t>Ergebnis:</t>
  </si>
  <si>
    <t>Genutzte Tiertage</t>
  </si>
  <si>
    <t>Durchschnittliche Anzahl der Mastputen</t>
  </si>
  <si>
    <t>Bei Abgängen muss ein negatives Vorzeichen (-) vor die Zahl</t>
  </si>
  <si>
    <t>Ende des Halbjahres</t>
  </si>
  <si>
    <t>Halbjahr I (01.01.20xx-30.06.20xx)</t>
  </si>
  <si>
    <t>zurück zur Anleitung</t>
  </si>
  <si>
    <t>Kurzanleitung:</t>
  </si>
  <si>
    <t>Wann sollte man den detaillierten Tierzahlrechner wählen:</t>
  </si>
  <si>
    <t>Vorgehensweise zum Befüllen des Rechners mit Ihren Daten:</t>
  </si>
  <si>
    <t>Füllen Sie Ihre Daten ausschließlich in die grünen Kästchen ein. In den grauen Kästchen sind Formeln zur Berechnung hinterlegt. Diese würden bei Befüllen gelöscht werden!</t>
  </si>
  <si>
    <t>2) Geben Sie Ihren Anfangsbestand zu Beginn des Halbjahres in Spalte G3 ein.</t>
  </si>
  <si>
    <t>Ergebnis abrufen:</t>
  </si>
  <si>
    <t>Löschen von bereits eingegebenen Daten:</t>
  </si>
  <si>
    <t>Hinweise und Fehlermeldungen:</t>
  </si>
  <si>
    <r>
      <t>Die Meldung</t>
    </r>
    <r>
      <rPr>
        <u/>
        <sz val="11"/>
        <color theme="1"/>
        <rFont val="Calibri"/>
        <family val="2"/>
        <scheme val="minor"/>
      </rPr>
      <t xml:space="preserve"> "Fehler: keine Tierzahl eingetragen!"</t>
    </r>
    <r>
      <rPr>
        <sz val="11"/>
        <color theme="1"/>
        <rFont val="Calibri"/>
        <family val="2"/>
        <scheme val="minor"/>
      </rPr>
      <t xml:space="preserve"> erscheint, wenn zu dem entsprechenden Datum keine Tierzahl eingetragen wurde. Für eine Berechnung des durchschnittlichen Halbjahresbestands ist dies essentiell.</t>
    </r>
  </si>
  <si>
    <t>Wählen Sie den detaillierten Rechner, wenn Sie Ihre Tierzahl anhand der Zu-und Abgänge von Tiergruppen erfassen wollen. Der Rechner kann für das laufende, wie auch für ein bereits vergangenes Halbjahr verwendet werden.</t>
  </si>
  <si>
    <t>richtiger Reihenfolge einzugeben.</t>
  </si>
  <si>
    <t>platziert werden.</t>
  </si>
  <si>
    <t>Das Ergebnis wird gerundet.</t>
  </si>
  <si>
    <t xml:space="preserve">Wenn Sie in die grünen Felder eingegebene Daten löschen möchten, können Sie diese entweder mit einem Klick in die jeweilige Zelle und einer neuen Eintragung überschreiben oder Sie löschen die Eintragung komplett mit der Taste "Entfernen". </t>
  </si>
  <si>
    <t>1) Wählen Sie das Halbjahr im Dropdown-Menü (Zelle B2) mit einem Klick auf den angezeigten Pfeil und einem Klick auf das gewünschte Halbjahr aus. Halbjahr I, wenn es sich um den Zeitraum 01.01.-30.06. eines Jahres handelt, Halbjahr II, wenn es sich um den Zeitraum 01.07.-31.12. eines Jahres handelt.</t>
  </si>
  <si>
    <t>Wenn Sie das Halbjahr im Dropdown-Menü falsch ausgewählt haben, können Sie mit einem erneuten Klick auf den Pfeil des Menüs die Auswahl wechseln.</t>
  </si>
  <si>
    <r>
      <t xml:space="preserve">Die Meldung </t>
    </r>
    <r>
      <rPr>
        <u/>
        <sz val="11"/>
        <color theme="1"/>
        <rFont val="Calibri"/>
        <family val="2"/>
        <scheme val="minor"/>
      </rPr>
      <t xml:space="preserve">"Achtung, Zu- und Abgänge chronologisch ordnen!" </t>
    </r>
    <r>
      <rPr>
        <sz val="11"/>
        <color theme="1"/>
        <rFont val="Calibri"/>
        <family val="2"/>
        <scheme val="minor"/>
      </rPr>
      <t>weist darauf hin, dass die Daten der Zu- bzw. Abgänge nicht in der zeitlich aufeinanderfolgenden Reihenfolge eingegeben wurden. Wenn dies nicht erfolgt, kann kein durchschnittlicher Halbjahresbestand errechnet werden.</t>
    </r>
  </si>
  <si>
    <t>Den errechneten durchschnittlichen Halbjahresbestand sowie die Anzahl genutzter Tiertage können Sie im rot markierten Feld "Ergebnis" ganz links in der Tabelle ablesen. Wenn Sie den Tierzahlrechner für ein laufendes Halbjahr benutzen, dann wird hier eine Hochrechnung des durchschnittlichen Halbjahresbestands angezeigt. Die Hochrechnung geht von der Annahme aus, dass die Anzahl der Tiere, die sich nach der letzten Bestandsänderung im Bestand befinden, bis zum Ende des Halbjahres gleich bleibt.
Wenn Ihr Betrieb die Bestandsuntergrenze überschreitet, erscheint hier die Meldung "mitteilungspflichtig".</t>
  </si>
  <si>
    <t xml:space="preserve">Achten Sie bitte darauf, die Zu- und Abgänge in chronologisch
</t>
  </si>
  <si>
    <t>Geben Sie das Datum bitte immer folgendermaßen ein: DD.MM</t>
  </si>
  <si>
    <t>Datum (DD.MM)</t>
  </si>
  <si>
    <t>3) Geben Sie Ihre Zu- und Abgänge und das zugehörige Datum in die Spalten G und H ein (wichtig: im Format DD.MM). Bei Abgängen muss ein negatives Vorzeichen (-) vor die Zahl plaziert werden. Achten Sie bitte darauf, Zu- und Abgänge in chronologisch richtiger Reihenfolge einzugeben, ansonsten kann kein Ergebnis berechnet werden. Wichtig: Wenn kein Datum eingegeben wurde, erfolgt möglicherweise eine fehlerhafte Berechnung des durchschnittlichen Halbjahresbestands!</t>
  </si>
  <si>
    <t>Stand Juni 2016</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</si>
</sst>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m;@"/>
  </numFmts>
  <fonts count="18"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22"/>
      <color theme="1"/>
      <name val="Calibri"/>
      <family val="2"/>
      <scheme val="minor"/>
    </font>
    <font>
      <sz val="20"/>
      <color theme="1"/>
      <name val="Calibri"/>
      <family val="2"/>
      <scheme val="minor"/>
    </font>
    <font>
      <sz val="16"/>
      <color theme="1"/>
      <name val="Calibri"/>
      <family val="2"/>
      <scheme val="minor"/>
    </font>
    <font>
      <u/>
      <sz val="11"/>
      <color theme="10"/>
      <name val="Calibri"/>
      <family val="2"/>
      <scheme val="minor"/>
    </font>
    <font>
      <sz val="14"/>
      <name val="Calibri"/>
      <family val="2"/>
      <scheme val="minor"/>
    </font>
    <font>
      <b/>
      <sz val="18"/>
      <color theme="1"/>
      <name val="Calibri"/>
      <family val="2"/>
      <scheme val="minor"/>
    </font>
    <font>
      <u/>
      <sz val="11"/>
      <color theme="1"/>
      <name val="Calibri"/>
      <family val="2"/>
      <scheme val="minor"/>
    </font>
    <font>
      <b/>
      <sz val="11"/>
      <color indexed="8"/>
      <name val="Calibri"/>
      <family val="2"/>
    </font>
    <font>
      <sz val="11"/>
      <name val="Calibri"/>
      <family val="2"/>
      <scheme val="minor"/>
    </font>
    <font>
      <sz val="11"/>
      <color theme="5" tint="0.59999389629810485"/>
      <name val="Calibri"/>
      <family val="2"/>
      <scheme val="minor"/>
    </font>
    <font>
      <b/>
      <u/>
      <sz val="11"/>
      <color theme="1"/>
      <name val="Calibri"/>
      <family val="2"/>
      <scheme val="minor"/>
    </font>
    <font>
      <sz val="11"/>
      <color rgb="FFC00000"/>
      <name val="Calibri"/>
      <family val="2"/>
      <scheme val="minor"/>
    </font>
    <font>
      <b/>
      <sz val="11"/>
      <name val="Calibri"/>
      <family val="2"/>
      <scheme val="minor"/>
    </font>
    <font>
      <i/>
      <sz val="11"/>
      <color theme="1"/>
      <name val="Calibri"/>
      <family val="2"/>
      <scheme val="minor"/>
    </font>
  </fonts>
  <fills count="8">
    <fill>
      <patternFill patternType="none"/>
    </fill>
    <fill>
      <patternFill patternType="gray125"/>
    </fill>
    <fill>
      <patternFill patternType="solid">
        <fgColor theme="6"/>
        <bgColor indexed="64"/>
      </patternFill>
    </fill>
    <fill>
      <patternFill patternType="solid">
        <fgColor theme="6" tint="0.59999389629810485"/>
        <bgColor indexed="64"/>
      </patternFill>
    </fill>
    <fill>
      <patternFill patternType="solid">
        <fgColor theme="5" tint="0.59999389629810485"/>
        <bgColor indexed="64"/>
      </patternFill>
    </fill>
    <fill>
      <patternFill patternType="solid">
        <fgColor theme="2"/>
        <bgColor indexed="64"/>
      </patternFill>
    </fill>
    <fill>
      <patternFill patternType="solid">
        <fgColor theme="0"/>
        <bgColor indexed="64"/>
      </patternFill>
    </fill>
    <fill>
      <patternFill patternType="solid">
        <fgColor theme="6" tint="0.39997558519241921"/>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medium">
        <color theme="0" tint="-0.499984740745262"/>
      </left>
      <right/>
      <top style="medium">
        <color theme="0" tint="-0.499984740745262"/>
      </top>
      <bottom/>
      <diagonal/>
    </border>
    <border>
      <left/>
      <right/>
      <top style="medium">
        <color theme="0" tint="-0.499984740745262"/>
      </top>
      <bottom/>
      <diagonal/>
    </border>
    <border>
      <left/>
      <right style="medium">
        <color theme="0" tint="-0.499984740745262"/>
      </right>
      <top style="medium">
        <color theme="0" tint="-0.499984740745262"/>
      </top>
      <bottom/>
      <diagonal/>
    </border>
    <border>
      <left style="medium">
        <color theme="0" tint="-0.499984740745262"/>
      </left>
      <right/>
      <top/>
      <bottom/>
      <diagonal/>
    </border>
    <border>
      <left/>
      <right style="medium">
        <color theme="0" tint="-0.499984740745262"/>
      </right>
      <top/>
      <bottom/>
      <diagonal/>
    </border>
    <border>
      <left style="medium">
        <color theme="0" tint="-0.499984740745262"/>
      </left>
      <right/>
      <top/>
      <bottom style="medium">
        <color theme="0" tint="-0.499984740745262"/>
      </bottom>
      <diagonal/>
    </border>
    <border>
      <left/>
      <right/>
      <top/>
      <bottom style="medium">
        <color theme="0" tint="-0.499984740745262"/>
      </bottom>
      <diagonal/>
    </border>
    <border>
      <left/>
      <right style="medium">
        <color theme="0" tint="-0.499984740745262"/>
      </right>
      <top/>
      <bottom style="medium">
        <color theme="0" tint="-0.499984740745262"/>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s>
  <cellStyleXfs count="3">
    <xf numFmtId="0" fontId="0" fillId="0" borderId="0"/>
    <xf numFmtId="9" fontId="1" fillId="0" borderId="0" applyFont="0" applyFill="0" applyBorder="0" applyAlignment="0" applyProtection="0"/>
    <xf numFmtId="0" fontId="7" fillId="0" borderId="0" applyNumberFormat="0" applyFill="0" applyBorder="0" applyAlignment="0" applyProtection="0"/>
  </cellStyleXfs>
  <cellXfs count="86">
    <xf numFmtId="0" fontId="0" fillId="0" borderId="0" xfId="0"/>
    <xf numFmtId="0" fontId="4" fillId="0" borderId="0" xfId="0" applyFont="1" applyAlignment="1">
      <alignment horizontal="center"/>
    </xf>
    <xf numFmtId="0" fontId="5" fillId="2" borderId="0" xfId="0" applyFont="1" applyFill="1" applyAlignment="1">
      <alignment horizontal="center"/>
    </xf>
    <xf numFmtId="0" fontId="6" fillId="3" borderId="0" xfId="0" applyFont="1" applyFill="1"/>
    <xf numFmtId="0" fontId="8" fillId="4" borderId="1" xfId="2" applyFont="1" applyFill="1" applyBorder="1" applyAlignment="1">
      <alignment horizontal="center" wrapText="1"/>
    </xf>
    <xf numFmtId="0" fontId="0" fillId="0" borderId="0" xfId="0" applyFill="1" applyBorder="1" applyAlignment="1">
      <alignment vertical="center" wrapText="1"/>
    </xf>
    <xf numFmtId="0" fontId="0" fillId="0" borderId="0" xfId="0" applyAlignment="1">
      <alignment wrapText="1"/>
    </xf>
    <xf numFmtId="0" fontId="0" fillId="0" borderId="0" xfId="0" applyFill="1" applyProtection="1"/>
    <xf numFmtId="0" fontId="0" fillId="0" borderId="0" xfId="0" applyAlignment="1" applyProtection="1">
      <alignment wrapText="1"/>
    </xf>
    <xf numFmtId="0" fontId="0" fillId="0" borderId="0" xfId="0" applyProtection="1"/>
    <xf numFmtId="0" fontId="10" fillId="6" borderId="7" xfId="0" applyFont="1" applyFill="1" applyBorder="1" applyProtection="1"/>
    <xf numFmtId="0" fontId="0" fillId="6" borderId="8" xfId="0" applyFill="1" applyBorder="1" applyProtection="1"/>
    <xf numFmtId="0" fontId="0" fillId="6" borderId="9" xfId="0" applyFill="1" applyBorder="1" applyProtection="1"/>
    <xf numFmtId="0" fontId="0" fillId="6" borderId="2" xfId="0" applyFill="1" applyBorder="1" applyProtection="1"/>
    <xf numFmtId="0" fontId="0" fillId="6" borderId="0" xfId="0" applyFill="1" applyBorder="1" applyProtection="1"/>
    <xf numFmtId="0" fontId="0" fillId="6" borderId="10" xfId="0" applyFill="1" applyBorder="1" applyProtection="1"/>
    <xf numFmtId="0" fontId="0" fillId="6" borderId="2" xfId="0" applyFill="1" applyBorder="1" applyAlignment="1" applyProtection="1"/>
    <xf numFmtId="0" fontId="0" fillId="6" borderId="2" xfId="0" applyFont="1" applyFill="1" applyBorder="1" applyProtection="1"/>
    <xf numFmtId="0" fontId="0" fillId="6" borderId="5" xfId="0" applyFill="1" applyBorder="1" applyProtection="1"/>
    <xf numFmtId="0" fontId="0" fillId="6" borderId="0" xfId="0" applyFill="1"/>
    <xf numFmtId="0" fontId="3" fillId="0" borderId="0" xfId="0" applyFont="1"/>
    <xf numFmtId="0" fontId="0" fillId="0" borderId="0" xfId="0" applyFont="1" applyAlignment="1">
      <alignment wrapText="1"/>
    </xf>
    <xf numFmtId="0" fontId="3" fillId="0" borderId="0" xfId="0" applyFont="1" applyAlignment="1">
      <alignment wrapText="1"/>
    </xf>
    <xf numFmtId="0" fontId="0" fillId="0" borderId="0" xfId="0" applyAlignment="1">
      <alignment vertical="top" wrapText="1"/>
    </xf>
    <xf numFmtId="0" fontId="9" fillId="5" borderId="0" xfId="0" applyFont="1" applyFill="1" applyAlignment="1" applyProtection="1">
      <alignment vertical="top"/>
      <protection hidden="1"/>
    </xf>
    <xf numFmtId="0" fontId="9" fillId="5" borderId="0" xfId="0" applyFont="1" applyFill="1" applyAlignment="1" applyProtection="1">
      <protection hidden="1"/>
    </xf>
    <xf numFmtId="0" fontId="0" fillId="5" borderId="0" xfId="0" applyFill="1" applyProtection="1">
      <protection hidden="1"/>
    </xf>
    <xf numFmtId="0" fontId="10" fillId="5" borderId="0" xfId="0" applyFont="1" applyFill="1" applyProtection="1">
      <protection hidden="1"/>
    </xf>
    <xf numFmtId="14" fontId="0" fillId="5" borderId="2" xfId="0" applyNumberFormat="1" applyFill="1" applyBorder="1" applyAlignment="1" applyProtection="1">
      <alignment horizontal="right"/>
      <protection hidden="1"/>
    </xf>
    <xf numFmtId="0" fontId="0" fillId="6" borderId="0" xfId="0" applyFill="1" applyProtection="1">
      <protection hidden="1"/>
    </xf>
    <xf numFmtId="0" fontId="0" fillId="6" borderId="0" xfId="0" applyNumberFormat="1" applyFill="1" applyProtection="1">
      <protection hidden="1"/>
    </xf>
    <xf numFmtId="0" fontId="0" fillId="6" borderId="0" xfId="0" applyFill="1" applyAlignment="1" applyProtection="1">
      <alignment horizontal="right"/>
      <protection hidden="1"/>
    </xf>
    <xf numFmtId="0" fontId="0" fillId="0" borderId="0" xfId="0" applyFill="1" applyProtection="1">
      <protection hidden="1"/>
    </xf>
    <xf numFmtId="0" fontId="0" fillId="5" borderId="3" xfId="0" applyFill="1" applyBorder="1" applyProtection="1">
      <protection hidden="1"/>
    </xf>
    <xf numFmtId="0" fontId="3" fillId="5" borderId="0" xfId="0" applyFont="1" applyFill="1" applyAlignment="1" applyProtection="1">
      <alignment horizontal="left" vertical="top" wrapText="1"/>
      <protection hidden="1"/>
    </xf>
    <xf numFmtId="0" fontId="0" fillId="7" borderId="1" xfId="0" applyFill="1" applyBorder="1" applyAlignment="1" applyProtection="1">
      <alignment vertical="top" wrapText="1"/>
      <protection hidden="1"/>
    </xf>
    <xf numFmtId="0" fontId="0" fillId="5" borderId="0" xfId="0" applyFill="1" applyAlignment="1" applyProtection="1">
      <alignment wrapText="1"/>
      <protection hidden="1"/>
    </xf>
    <xf numFmtId="14" fontId="0" fillId="5" borderId="2" xfId="0" applyNumberFormat="1" applyFill="1" applyBorder="1" applyAlignment="1" applyProtection="1">
      <alignment horizontal="left" wrapText="1"/>
      <protection hidden="1"/>
    </xf>
    <xf numFmtId="0" fontId="0" fillId="6" borderId="0" xfId="0" applyFill="1" applyAlignment="1" applyProtection="1">
      <alignment wrapText="1"/>
      <protection hidden="1"/>
    </xf>
    <xf numFmtId="0" fontId="0" fillId="6" borderId="0" xfId="0" applyNumberFormat="1" applyFill="1" applyBorder="1" applyAlignment="1" applyProtection="1">
      <alignment wrapText="1"/>
      <protection hidden="1"/>
    </xf>
    <xf numFmtId="0" fontId="0" fillId="6" borderId="0" xfId="0" applyFill="1" applyAlignment="1" applyProtection="1">
      <alignment horizontal="right" wrapText="1"/>
      <protection hidden="1"/>
    </xf>
    <xf numFmtId="0" fontId="0" fillId="0" borderId="0" xfId="0" applyProtection="1">
      <protection hidden="1"/>
    </xf>
    <xf numFmtId="0" fontId="3" fillId="5" borderId="4" xfId="0" applyFont="1" applyFill="1" applyBorder="1" applyAlignment="1" applyProtection="1">
      <alignment horizontal="center" wrapText="1"/>
      <protection hidden="1"/>
    </xf>
    <xf numFmtId="0" fontId="0" fillId="0" borderId="0" xfId="0" applyAlignment="1" applyProtection="1">
      <alignment wrapText="1"/>
      <protection hidden="1"/>
    </xf>
    <xf numFmtId="0" fontId="3" fillId="5" borderId="0" xfId="0" applyFont="1" applyFill="1" applyProtection="1">
      <protection hidden="1"/>
    </xf>
    <xf numFmtId="0" fontId="0" fillId="5" borderId="5" xfId="0" applyFill="1" applyBorder="1" applyProtection="1">
      <protection hidden="1"/>
    </xf>
    <xf numFmtId="0" fontId="12" fillId="7" borderId="1" xfId="0" applyFont="1" applyFill="1" applyBorder="1" applyProtection="1">
      <protection locked="0" hidden="1"/>
    </xf>
    <xf numFmtId="164" fontId="0" fillId="5" borderId="1" xfId="0" applyNumberFormat="1" applyFill="1" applyBorder="1" applyAlignment="1" applyProtection="1">
      <alignment horizontal="right"/>
      <protection hidden="1"/>
    </xf>
    <xf numFmtId="0" fontId="0" fillId="6" borderId="6" xfId="0" applyFill="1" applyBorder="1" applyProtection="1">
      <protection hidden="1"/>
    </xf>
    <xf numFmtId="0" fontId="0" fillId="6" borderId="5" xfId="0" applyNumberFormat="1" applyFill="1" applyBorder="1" applyProtection="1">
      <protection hidden="1"/>
    </xf>
    <xf numFmtId="0" fontId="0" fillId="6" borderId="5" xfId="0" applyNumberFormat="1" applyFill="1" applyBorder="1" applyAlignment="1" applyProtection="1">
      <alignment horizontal="right"/>
      <protection hidden="1"/>
    </xf>
    <xf numFmtId="0" fontId="0" fillId="5" borderId="1" xfId="0" applyFill="1" applyBorder="1" applyProtection="1">
      <protection hidden="1"/>
    </xf>
    <xf numFmtId="0" fontId="0" fillId="7" borderId="4" xfId="0" applyFill="1" applyBorder="1" applyProtection="1">
      <protection locked="0" hidden="1"/>
    </xf>
    <xf numFmtId="164" fontId="0" fillId="7" borderId="4" xfId="0" applyNumberFormat="1" applyFill="1" applyBorder="1" applyAlignment="1" applyProtection="1">
      <alignment horizontal="right"/>
      <protection locked="0" hidden="1"/>
    </xf>
    <xf numFmtId="0" fontId="0" fillId="6" borderId="0" xfId="0" applyNumberFormat="1" applyFill="1" applyBorder="1" applyProtection="1">
      <protection hidden="1"/>
    </xf>
    <xf numFmtId="0" fontId="0" fillId="6" borderId="0" xfId="0" applyNumberFormat="1" applyFill="1" applyAlignment="1" applyProtection="1">
      <alignment horizontal="right"/>
      <protection hidden="1"/>
    </xf>
    <xf numFmtId="0" fontId="2" fillId="5" borderId="3" xfId="0" applyFont="1" applyFill="1" applyBorder="1" applyProtection="1">
      <protection hidden="1"/>
    </xf>
    <xf numFmtId="0" fontId="2" fillId="5" borderId="4" xfId="0" applyFont="1" applyFill="1" applyBorder="1" applyProtection="1">
      <protection hidden="1"/>
    </xf>
    <xf numFmtId="0" fontId="14" fillId="4" borderId="11" xfId="0" applyFont="1" applyFill="1" applyBorder="1" applyProtection="1">
      <protection hidden="1"/>
    </xf>
    <xf numFmtId="0" fontId="0" fillId="4" borderId="12" xfId="0" applyFill="1" applyBorder="1" applyProtection="1">
      <protection hidden="1"/>
    </xf>
    <xf numFmtId="0" fontId="0" fillId="4" borderId="13" xfId="0" applyFill="1" applyBorder="1" applyProtection="1">
      <protection hidden="1"/>
    </xf>
    <xf numFmtId="1" fontId="3" fillId="4" borderId="14" xfId="1" applyNumberFormat="1" applyFont="1" applyFill="1" applyBorder="1" applyProtection="1">
      <protection hidden="1"/>
    </xf>
    <xf numFmtId="0" fontId="0" fillId="4" borderId="0" xfId="0" applyFill="1" applyBorder="1" applyProtection="1">
      <protection hidden="1"/>
    </xf>
    <xf numFmtId="0" fontId="3" fillId="4" borderId="0" xfId="0" applyFont="1" applyFill="1" applyBorder="1" applyProtection="1">
      <protection hidden="1"/>
    </xf>
    <xf numFmtId="0" fontId="0" fillId="4" borderId="15" xfId="0" applyFill="1" applyBorder="1" applyProtection="1">
      <protection hidden="1"/>
    </xf>
    <xf numFmtId="1" fontId="0" fillId="7" borderId="4" xfId="0" applyNumberFormat="1" applyFill="1" applyBorder="1" applyProtection="1">
      <protection locked="0" hidden="1"/>
    </xf>
    <xf numFmtId="1" fontId="0" fillId="4" borderId="16" xfId="0" applyNumberFormat="1" applyFont="1" applyFill="1" applyBorder="1" applyProtection="1">
      <protection hidden="1"/>
    </xf>
    <xf numFmtId="0" fontId="0" fillId="4" borderId="17" xfId="0" applyFill="1" applyBorder="1" applyProtection="1">
      <protection hidden="1"/>
    </xf>
    <xf numFmtId="2" fontId="12" fillId="4" borderId="17" xfId="0" applyNumberFormat="1" applyFont="1" applyFill="1" applyBorder="1" applyProtection="1">
      <protection hidden="1"/>
    </xf>
    <xf numFmtId="0" fontId="15" fillId="4" borderId="18" xfId="0" applyFont="1" applyFill="1" applyBorder="1" applyAlignment="1" applyProtection="1">
      <alignment horizontal="center"/>
      <protection hidden="1"/>
    </xf>
    <xf numFmtId="164" fontId="0" fillId="5" borderId="0" xfId="0" applyNumberFormat="1" applyFill="1" applyAlignment="1" applyProtection="1">
      <alignment horizontal="left"/>
      <protection hidden="1"/>
    </xf>
    <xf numFmtId="0" fontId="12" fillId="7" borderId="4" xfId="0" applyFont="1" applyFill="1" applyBorder="1" applyProtection="1">
      <protection locked="0" hidden="1"/>
    </xf>
    <xf numFmtId="14" fontId="0" fillId="7" borderId="4" xfId="0" applyNumberFormat="1" applyFill="1" applyBorder="1" applyAlignment="1" applyProtection="1">
      <alignment horizontal="right"/>
      <protection locked="0" hidden="1"/>
    </xf>
    <xf numFmtId="0" fontId="16" fillId="2" borderId="0" xfId="2" applyFont="1" applyFill="1" applyProtection="1">
      <protection hidden="1"/>
    </xf>
    <xf numFmtId="1" fontId="0" fillId="7" borderId="20" xfId="0" applyNumberFormat="1" applyFill="1" applyBorder="1" applyProtection="1">
      <protection locked="0" hidden="1"/>
    </xf>
    <xf numFmtId="14" fontId="0" fillId="7" borderId="20" xfId="0" applyNumberFormat="1" applyFill="1" applyBorder="1" applyAlignment="1" applyProtection="1">
      <alignment horizontal="right"/>
      <protection locked="0" hidden="1"/>
    </xf>
    <xf numFmtId="0" fontId="2" fillId="5" borderId="20" xfId="0" applyFont="1" applyFill="1" applyBorder="1" applyProtection="1">
      <protection hidden="1"/>
    </xf>
    <xf numFmtId="0" fontId="0" fillId="7" borderId="0" xfId="0" applyFill="1" applyProtection="1">
      <protection hidden="1"/>
    </xf>
    <xf numFmtId="14" fontId="0" fillId="7" borderId="0" xfId="0" applyNumberFormat="1" applyFill="1" applyAlignment="1" applyProtection="1">
      <alignment horizontal="right"/>
      <protection hidden="1"/>
    </xf>
    <xf numFmtId="0" fontId="0" fillId="6" borderId="0" xfId="0" applyFill="1" applyBorder="1"/>
    <xf numFmtId="0" fontId="0" fillId="6" borderId="10" xfId="0" applyFill="1" applyBorder="1"/>
    <xf numFmtId="0" fontId="2" fillId="6" borderId="6" xfId="0" applyFont="1" applyFill="1" applyBorder="1" applyProtection="1"/>
    <xf numFmtId="0" fontId="0" fillId="6" borderId="5" xfId="0" applyFill="1" applyBorder="1"/>
    <xf numFmtId="0" fontId="0" fillId="6" borderId="19" xfId="0" applyFill="1" applyBorder="1"/>
    <xf numFmtId="0" fontId="13" fillId="7" borderId="10" xfId="0" applyFont="1" applyFill="1" applyBorder="1" applyProtection="1"/>
    <xf numFmtId="0" fontId="17" fillId="0" borderId="0" xfId="0" applyFont="1"/>
  </cellXfs>
  <cellStyles count="3">
    <cellStyle name="Hyperlink" xfId="2" builtinId="8"/>
    <cellStyle name="Prozent" xfId="1" builtinId="5"/>
    <cellStyle name="Standard" xfId="0" builtinId="0"/>
  </cellStyles>
  <dxfs count="3">
    <dxf>
      <font>
        <color rgb="FFFF0000"/>
      </font>
    </dxf>
    <dxf>
      <font>
        <color theme="2"/>
      </font>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76200</xdr:colOff>
      <xdr:row>6</xdr:row>
      <xdr:rowOff>95250</xdr:rowOff>
    </xdr:from>
    <xdr:to>
      <xdr:col>1</xdr:col>
      <xdr:colOff>685800</xdr:colOff>
      <xdr:row>6</xdr:row>
      <xdr:rowOff>361950</xdr:rowOff>
    </xdr:to>
    <xdr:sp macro="" textlink="">
      <xdr:nvSpPr>
        <xdr:cNvPr id="2" name="Pfeil nach rechts 1"/>
        <xdr:cNvSpPr/>
      </xdr:nvSpPr>
      <xdr:spPr>
        <a:xfrm>
          <a:off x="6524625" y="1628775"/>
          <a:ext cx="609600" cy="266700"/>
        </a:xfrm>
        <a:prstGeom prst="rightArrow">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endParaRPr lang="de-DE" sz="1100"/>
        </a:p>
      </xdr:txBody>
    </xdr:sp>
    <xdr:clientData/>
  </xdr:twoCellAnchor>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tabSelected="1" workbookViewId="0">
      <selection activeCell="A15" sqref="A15"/>
    </sheetView>
  </sheetViews>
  <sheetFormatPr baseColWidth="10" defaultRowHeight="15" x14ac:dyDescent="0.25"/>
  <cols>
    <col min="1" max="1" width="96.7109375" bestFit="1" customWidth="1"/>
    <col min="3" max="3" width="22.42578125" bestFit="1" customWidth="1"/>
  </cols>
  <sheetData>
    <row r="1" spans="1:3" ht="28.5" x14ac:dyDescent="0.45">
      <c r="A1" s="1" t="s">
        <v>2</v>
      </c>
    </row>
    <row r="3" spans="1:3" ht="26.25" x14ac:dyDescent="0.4">
      <c r="A3" s="2" t="s">
        <v>14</v>
      </c>
    </row>
    <row r="6" spans="1:3" ht="21" x14ac:dyDescent="0.35">
      <c r="A6" s="3" t="s">
        <v>0</v>
      </c>
    </row>
    <row r="7" spans="1:3" ht="37.5" x14ac:dyDescent="0.3">
      <c r="C7" s="4" t="s">
        <v>1</v>
      </c>
    </row>
    <row r="8" spans="1:3" x14ac:dyDescent="0.25">
      <c r="A8" s="20" t="s">
        <v>25</v>
      </c>
    </row>
    <row r="9" spans="1:3" ht="45" x14ac:dyDescent="0.25">
      <c r="A9" s="5" t="s">
        <v>33</v>
      </c>
    </row>
    <row r="10" spans="1:3" x14ac:dyDescent="0.25">
      <c r="A10" s="5"/>
    </row>
    <row r="11" spans="1:3" x14ac:dyDescent="0.25">
      <c r="A11" s="20" t="s">
        <v>26</v>
      </c>
    </row>
    <row r="12" spans="1:3" ht="30" x14ac:dyDescent="0.25">
      <c r="A12" s="21" t="s">
        <v>27</v>
      </c>
    </row>
    <row r="13" spans="1:3" ht="45" x14ac:dyDescent="0.25">
      <c r="A13" s="6" t="s">
        <v>38</v>
      </c>
    </row>
    <row r="14" spans="1:3" x14ac:dyDescent="0.25">
      <c r="A14" s="6" t="s">
        <v>28</v>
      </c>
    </row>
    <row r="15" spans="1:3" ht="75" x14ac:dyDescent="0.25">
      <c r="A15" s="6" t="s">
        <v>45</v>
      </c>
    </row>
    <row r="16" spans="1:3" x14ac:dyDescent="0.25">
      <c r="A16" s="6"/>
    </row>
    <row r="17" spans="1:1" x14ac:dyDescent="0.25">
      <c r="A17" s="22" t="s">
        <v>29</v>
      </c>
    </row>
    <row r="18" spans="1:1" ht="90" customHeight="1" x14ac:dyDescent="0.25">
      <c r="A18" s="6" t="s">
        <v>41</v>
      </c>
    </row>
    <row r="20" spans="1:1" x14ac:dyDescent="0.25">
      <c r="A20" s="22" t="s">
        <v>30</v>
      </c>
    </row>
    <row r="21" spans="1:1" ht="30" x14ac:dyDescent="0.25">
      <c r="A21" s="6" t="s">
        <v>39</v>
      </c>
    </row>
    <row r="22" spans="1:1" ht="45" x14ac:dyDescent="0.25">
      <c r="A22" s="6" t="s">
        <v>37</v>
      </c>
    </row>
    <row r="24" spans="1:1" x14ac:dyDescent="0.25">
      <c r="A24" s="20" t="s">
        <v>31</v>
      </c>
    </row>
    <row r="25" spans="1:1" ht="45" x14ac:dyDescent="0.25">
      <c r="A25" s="6" t="s">
        <v>40</v>
      </c>
    </row>
    <row r="26" spans="1:1" ht="45" x14ac:dyDescent="0.25">
      <c r="A26" s="23" t="s">
        <v>32</v>
      </c>
    </row>
    <row r="30" spans="1:1" x14ac:dyDescent="0.25">
      <c r="A30" s="85" t="s">
        <v>46</v>
      </c>
    </row>
  </sheetData>
  <sheetProtection sheet="1" objects="1" scenarios="1"/>
  <hyperlinks>
    <hyperlink ref="C7" location="'detaillierter Rechner'!A1" display="hier geht's zum Rechner"/>
  </hyperlinks>
  <pageMargins left="0.7" right="0.7" top="0.78740157499999996" bottom="0.78740157499999996"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7"/>
  <sheetViews>
    <sheetView workbookViewId="0">
      <selection activeCell="A20" sqref="A20"/>
    </sheetView>
  </sheetViews>
  <sheetFormatPr baseColWidth="10" defaultRowHeight="15" x14ac:dyDescent="0.25"/>
  <cols>
    <col min="1" max="1" width="19.85546875" customWidth="1"/>
    <col min="4" max="4" width="39.85546875" customWidth="1"/>
    <col min="6" max="6" width="19.85546875" customWidth="1"/>
    <col min="7" max="7" width="19.7109375" customWidth="1"/>
    <col min="9" max="9" width="12" style="19" hidden="1" customWidth="1"/>
    <col min="10" max="10" width="14.85546875" style="19" hidden="1" customWidth="1"/>
    <col min="11" max="11" width="0" style="19" hidden="1" customWidth="1"/>
    <col min="12" max="12" width="0" hidden="1" customWidth="1"/>
    <col min="13" max="13" width="44.7109375" customWidth="1"/>
    <col min="16" max="16" width="13.5703125" customWidth="1"/>
  </cols>
  <sheetData>
    <row r="1" spans="1:19" ht="53.25" customHeight="1" x14ac:dyDescent="0.35">
      <c r="A1" s="24" t="s">
        <v>3</v>
      </c>
      <c r="B1" s="25"/>
      <c r="C1" s="25"/>
      <c r="D1" s="25"/>
      <c r="E1" s="26"/>
      <c r="F1" s="27"/>
      <c r="G1" s="26"/>
      <c r="H1" s="28"/>
      <c r="I1" s="29"/>
      <c r="J1" s="30"/>
      <c r="K1" s="31"/>
      <c r="L1" s="32"/>
      <c r="M1" s="33"/>
      <c r="N1" s="32"/>
      <c r="O1" s="7"/>
      <c r="P1" s="7"/>
      <c r="Q1" s="7"/>
    </row>
    <row r="2" spans="1:19" ht="45" x14ac:dyDescent="0.25">
      <c r="A2" s="34" t="s">
        <v>4</v>
      </c>
      <c r="B2" s="35" t="s">
        <v>5</v>
      </c>
      <c r="C2" s="36"/>
      <c r="D2" s="36"/>
      <c r="E2" s="36"/>
      <c r="F2" s="36"/>
      <c r="G2" s="36" t="s">
        <v>6</v>
      </c>
      <c r="H2" s="37" t="s">
        <v>44</v>
      </c>
      <c r="I2" s="38" t="s">
        <v>7</v>
      </c>
      <c r="J2" s="39" t="s">
        <v>8</v>
      </c>
      <c r="K2" s="40" t="s">
        <v>9</v>
      </c>
      <c r="L2" s="41"/>
      <c r="M2" s="42" t="s">
        <v>10</v>
      </c>
      <c r="N2" s="43"/>
      <c r="O2" s="8"/>
      <c r="P2" s="8"/>
      <c r="Q2" s="8"/>
    </row>
    <row r="3" spans="1:19" x14ac:dyDescent="0.25">
      <c r="A3" s="44" t="s">
        <v>11</v>
      </c>
      <c r="B3" s="26"/>
      <c r="C3" s="26"/>
      <c r="D3" s="26"/>
      <c r="E3" s="45" t="s">
        <v>12</v>
      </c>
      <c r="F3" s="45"/>
      <c r="G3" s="46"/>
      <c r="H3" s="47" t="str">
        <f>IF(B2="Halbjahr I (01.01.20xx-30.06.20xx)","1.1",(IF(B2="Halbjahr II (01.07.20xx-31.12.20xx)","1.7")))</f>
        <v>1.7</v>
      </c>
      <c r="I3" s="48">
        <f>G3</f>
        <v>0</v>
      </c>
      <c r="J3" s="49">
        <f>IF(H4="", IF(H3="",H4="",DATEDIF(H3,$B$11,"d")+1), DATEDIF(H3,H4,"d"))</f>
        <v>184</v>
      </c>
      <c r="K3" s="50">
        <f>J3*I3</f>
        <v>0</v>
      </c>
      <c r="L3" s="41"/>
      <c r="M3" s="51"/>
      <c r="N3" s="41"/>
      <c r="O3" s="10" t="s">
        <v>24</v>
      </c>
      <c r="P3" s="11"/>
      <c r="Q3" s="11"/>
      <c r="R3" s="11"/>
      <c r="S3" s="12"/>
    </row>
    <row r="4" spans="1:19" x14ac:dyDescent="0.25">
      <c r="A4" s="26">
        <f>181*1000</f>
        <v>181000</v>
      </c>
      <c r="B4" s="26" t="s">
        <v>13</v>
      </c>
      <c r="C4" s="26"/>
      <c r="D4" s="26"/>
      <c r="E4" s="26" t="s">
        <v>14</v>
      </c>
      <c r="F4" s="26"/>
      <c r="G4" s="52"/>
      <c r="H4" s="53"/>
      <c r="I4" s="29">
        <f t="shared" ref="I4:I46" si="0">IF(G4="",0,(I3+G4))</f>
        <v>0</v>
      </c>
      <c r="J4" s="54" t="b">
        <f t="shared" ref="J4:J45" si="1">IF(H5="", IF(H4="",H5="",DATEDIF(H4,$B$11,"d")+1), DATEDIF(H4,H5,"d"))</f>
        <v>1</v>
      </c>
      <c r="K4" s="55">
        <f t="shared" ref="K4:K45" si="2">IF(AND(G4="",ISNUMBER(G5)),"Fehler",(I4*J4))</f>
        <v>0</v>
      </c>
      <c r="L4" s="41" t="str">
        <f t="shared" ref="L4:L46" si="3">IF(K3:K46="Fehler", "Fehler","")</f>
        <v/>
      </c>
      <c r="M4" s="56" t="str">
        <f t="shared" ref="M4:M46" si="4">IF(ISERROR(L4),"Achtung, Zu- und Abgänge chronologisch ordnen!",IF(L4="Fehler","Fehler: keine Tierzahl eingetragen!",""))</f>
        <v/>
      </c>
      <c r="N4" s="41"/>
      <c r="O4" s="13" t="s">
        <v>15</v>
      </c>
      <c r="P4" s="14"/>
      <c r="Q4" s="14"/>
      <c r="R4" s="14"/>
      <c r="S4" s="84"/>
    </row>
    <row r="5" spans="1:19" x14ac:dyDescent="0.25">
      <c r="A5" s="26">
        <f>184*1000</f>
        <v>184000</v>
      </c>
      <c r="B5" s="26" t="s">
        <v>16</v>
      </c>
      <c r="C5" s="26"/>
      <c r="D5" s="26"/>
      <c r="E5" s="26" t="s">
        <v>14</v>
      </c>
      <c r="F5" s="26"/>
      <c r="G5" s="52"/>
      <c r="H5" s="53"/>
      <c r="I5" s="29">
        <f t="shared" si="0"/>
        <v>0</v>
      </c>
      <c r="J5" s="54" t="b">
        <f t="shared" si="1"/>
        <v>1</v>
      </c>
      <c r="K5" s="55">
        <f t="shared" si="2"/>
        <v>0</v>
      </c>
      <c r="L5" s="41" t="str">
        <f t="shared" si="3"/>
        <v/>
      </c>
      <c r="M5" s="57" t="str">
        <f t="shared" si="4"/>
        <v/>
      </c>
      <c r="N5" s="41"/>
      <c r="O5" s="13"/>
      <c r="P5" s="14"/>
      <c r="Q5" s="14"/>
      <c r="R5" s="14"/>
      <c r="S5" s="15"/>
    </row>
    <row r="6" spans="1:19" ht="15.75" thickBot="1" x14ac:dyDescent="0.3">
      <c r="A6" s="26"/>
      <c r="B6" s="26"/>
      <c r="C6" s="26"/>
      <c r="D6" s="26"/>
      <c r="E6" s="26" t="s">
        <v>14</v>
      </c>
      <c r="F6" s="26"/>
      <c r="G6" s="52"/>
      <c r="H6" s="53"/>
      <c r="I6" s="29">
        <f t="shared" si="0"/>
        <v>0</v>
      </c>
      <c r="J6" s="54" t="b">
        <f t="shared" si="1"/>
        <v>1</v>
      </c>
      <c r="K6" s="55">
        <f t="shared" si="2"/>
        <v>0</v>
      </c>
      <c r="L6" s="41" t="str">
        <f t="shared" si="3"/>
        <v/>
      </c>
      <c r="M6" s="57" t="str">
        <f t="shared" si="4"/>
        <v/>
      </c>
      <c r="N6" s="41"/>
      <c r="O6" s="16" t="s">
        <v>42</v>
      </c>
      <c r="P6" s="14"/>
      <c r="Q6" s="14"/>
      <c r="R6" s="14"/>
      <c r="S6" s="15"/>
    </row>
    <row r="7" spans="1:19" x14ac:dyDescent="0.25">
      <c r="A7" s="58" t="s">
        <v>17</v>
      </c>
      <c r="B7" s="59"/>
      <c r="C7" s="59"/>
      <c r="D7" s="60"/>
      <c r="E7" s="26" t="s">
        <v>14</v>
      </c>
      <c r="F7" s="26"/>
      <c r="G7" s="52"/>
      <c r="H7" s="53"/>
      <c r="I7" s="29">
        <f t="shared" si="0"/>
        <v>0</v>
      </c>
      <c r="J7" s="54" t="b">
        <f t="shared" si="1"/>
        <v>1</v>
      </c>
      <c r="K7" s="55">
        <f t="shared" si="2"/>
        <v>0</v>
      </c>
      <c r="L7" s="41" t="str">
        <f t="shared" si="3"/>
        <v/>
      </c>
      <c r="M7" s="57" t="str">
        <f t="shared" si="4"/>
        <v/>
      </c>
      <c r="N7" s="41"/>
      <c r="O7" s="17" t="s">
        <v>34</v>
      </c>
      <c r="P7" s="14"/>
      <c r="Q7" s="14"/>
      <c r="R7" s="14"/>
      <c r="S7" s="15"/>
    </row>
    <row r="8" spans="1:19" x14ac:dyDescent="0.25">
      <c r="A8" s="61" t="s">
        <v>18</v>
      </c>
      <c r="B8" s="62"/>
      <c r="C8" s="63" t="s">
        <v>19</v>
      </c>
      <c r="D8" s="64"/>
      <c r="E8" s="26" t="s">
        <v>14</v>
      </c>
      <c r="F8" s="26"/>
      <c r="G8" s="65"/>
      <c r="H8" s="53"/>
      <c r="I8" s="29">
        <f>IF(G8="",0,(I7+G8))</f>
        <v>0</v>
      </c>
      <c r="J8" s="54" t="b">
        <f t="shared" si="1"/>
        <v>1</v>
      </c>
      <c r="K8" s="55">
        <f>IF(AND(G8="",ISNUMBER(G9)),"Fehler",(I8*J8))</f>
        <v>0</v>
      </c>
      <c r="L8" s="41" t="str">
        <f>IF(K7:K50="Fehler", "Fehler","")</f>
        <v/>
      </c>
      <c r="M8" s="57" t="str">
        <f>IF(ISERROR(L8),"Achtung, Zu- und Abgänge chronologisch ordnen!",IF(L8="Fehler","Fehler: keine Tierzahl eingetragen!",""))</f>
        <v/>
      </c>
      <c r="N8" s="41"/>
      <c r="O8" s="13"/>
      <c r="P8" s="14"/>
      <c r="Q8" s="14"/>
      <c r="R8" s="14"/>
      <c r="S8" s="15"/>
    </row>
    <row r="9" spans="1:19" ht="15.75" thickBot="1" x14ac:dyDescent="0.3">
      <c r="A9" s="66">
        <f>K47</f>
        <v>0</v>
      </c>
      <c r="B9" s="67"/>
      <c r="C9" s="68">
        <f>IF(B2="Halbjahr I (01.01.20xx-30.06.20xx)",A9/181,IF(B2="Halbjahr II (01.07.20xx-31.12.20xx)",A9/184))</f>
        <v>0</v>
      </c>
      <c r="D9" s="69" t="str">
        <f>IF(C9&gt;1000,"mitteilungspflichtig!","")</f>
        <v/>
      </c>
      <c r="E9" s="26" t="s">
        <v>14</v>
      </c>
      <c r="F9" s="26"/>
      <c r="G9" s="65"/>
      <c r="H9" s="53"/>
      <c r="I9" s="29">
        <f t="shared" si="0"/>
        <v>0</v>
      </c>
      <c r="J9" s="54" t="b">
        <f t="shared" si="1"/>
        <v>1</v>
      </c>
      <c r="K9" s="55">
        <f t="shared" si="2"/>
        <v>0</v>
      </c>
      <c r="L9" s="41" t="str">
        <f t="shared" si="3"/>
        <v/>
      </c>
      <c r="M9" s="57" t="str">
        <f t="shared" si="4"/>
        <v/>
      </c>
      <c r="N9" s="41"/>
      <c r="O9" s="13" t="s">
        <v>20</v>
      </c>
      <c r="P9" s="14"/>
      <c r="Q9" s="14"/>
      <c r="R9" s="14"/>
      <c r="S9" s="15"/>
    </row>
    <row r="10" spans="1:19" x14ac:dyDescent="0.25">
      <c r="A10" s="26"/>
      <c r="B10" s="26"/>
      <c r="C10" s="26"/>
      <c r="D10" s="26"/>
      <c r="E10" s="26" t="s">
        <v>14</v>
      </c>
      <c r="F10" s="26"/>
      <c r="G10" s="65"/>
      <c r="H10" s="53"/>
      <c r="I10" s="29">
        <f>IF(G10="",0,(I9+G10))</f>
        <v>0</v>
      </c>
      <c r="J10" s="54" t="b">
        <f t="shared" si="1"/>
        <v>1</v>
      </c>
      <c r="K10" s="55">
        <f t="shared" si="2"/>
        <v>0</v>
      </c>
      <c r="L10" s="41" t="str">
        <f t="shared" si="3"/>
        <v/>
      </c>
      <c r="M10" s="57" t="str">
        <f t="shared" si="4"/>
        <v/>
      </c>
      <c r="N10" s="41"/>
      <c r="O10" s="13" t="s">
        <v>35</v>
      </c>
      <c r="P10" s="14"/>
      <c r="Q10" s="14"/>
      <c r="R10" s="14"/>
      <c r="S10" s="15"/>
    </row>
    <row r="11" spans="1:19" x14ac:dyDescent="0.25">
      <c r="A11" s="44" t="s">
        <v>21</v>
      </c>
      <c r="B11" s="70" t="str">
        <f>IF(B2="Halbjahr I (01.01.20xx-30.06.20xx)","30.6",(IF(B2="Halbjahr II (01.07.20xx-31.12.20xx)","31.12")))</f>
        <v>31.12</v>
      </c>
      <c r="C11" s="26"/>
      <c r="D11" s="26"/>
      <c r="E11" s="26" t="s">
        <v>14</v>
      </c>
      <c r="F11" s="26"/>
      <c r="G11" s="52"/>
      <c r="H11" s="53"/>
      <c r="I11" s="29">
        <f t="shared" si="0"/>
        <v>0</v>
      </c>
      <c r="J11" s="54" t="b">
        <f t="shared" si="1"/>
        <v>1</v>
      </c>
      <c r="K11" s="55">
        <f t="shared" si="2"/>
        <v>0</v>
      </c>
      <c r="L11" s="41" t="str">
        <f t="shared" si="3"/>
        <v/>
      </c>
      <c r="M11" s="57" t="str">
        <f t="shared" si="4"/>
        <v/>
      </c>
      <c r="N11" s="41"/>
      <c r="O11" s="13"/>
      <c r="P11" s="14"/>
      <c r="Q11" s="14"/>
      <c r="R11" s="14"/>
      <c r="S11" s="15"/>
    </row>
    <row r="12" spans="1:19" x14ac:dyDescent="0.25">
      <c r="A12" s="26"/>
      <c r="B12" s="26"/>
      <c r="C12" s="26"/>
      <c r="D12" s="26"/>
      <c r="E12" s="26" t="s">
        <v>14</v>
      </c>
      <c r="F12" s="26"/>
      <c r="G12" s="65"/>
      <c r="H12" s="53"/>
      <c r="I12" s="29">
        <f t="shared" si="0"/>
        <v>0</v>
      </c>
      <c r="J12" s="54" t="b">
        <f t="shared" si="1"/>
        <v>1</v>
      </c>
      <c r="K12" s="55">
        <f t="shared" si="2"/>
        <v>0</v>
      </c>
      <c r="L12" s="41" t="str">
        <f t="shared" si="3"/>
        <v/>
      </c>
      <c r="M12" s="57" t="str">
        <f t="shared" si="4"/>
        <v/>
      </c>
      <c r="N12" s="41"/>
      <c r="O12" s="13" t="s">
        <v>36</v>
      </c>
      <c r="P12" s="14"/>
      <c r="Q12" s="14"/>
      <c r="R12" s="14"/>
      <c r="S12" s="15"/>
    </row>
    <row r="13" spans="1:19" x14ac:dyDescent="0.25">
      <c r="A13" s="26"/>
      <c r="B13" s="26"/>
      <c r="C13" s="26"/>
      <c r="D13" s="26"/>
      <c r="E13" s="26" t="s">
        <v>14</v>
      </c>
      <c r="F13" s="26"/>
      <c r="G13" s="65"/>
      <c r="H13" s="53"/>
      <c r="I13" s="29">
        <f t="shared" si="0"/>
        <v>0</v>
      </c>
      <c r="J13" s="54" t="b">
        <f t="shared" si="1"/>
        <v>1</v>
      </c>
      <c r="K13" s="55">
        <f t="shared" si="2"/>
        <v>0</v>
      </c>
      <c r="L13" s="41" t="str">
        <f t="shared" si="3"/>
        <v/>
      </c>
      <c r="M13" s="57" t="str">
        <f t="shared" si="4"/>
        <v/>
      </c>
      <c r="N13" s="41"/>
      <c r="O13" s="13"/>
      <c r="P13" s="14"/>
      <c r="Q13" s="14"/>
      <c r="R13" s="79"/>
      <c r="S13" s="80"/>
    </row>
    <row r="14" spans="1:19" x14ac:dyDescent="0.25">
      <c r="A14" s="26"/>
      <c r="B14" s="26"/>
      <c r="C14" s="26"/>
      <c r="D14" s="26"/>
      <c r="E14" s="26" t="s">
        <v>14</v>
      </c>
      <c r="F14" s="26"/>
      <c r="G14" s="71"/>
      <c r="H14" s="72"/>
      <c r="I14" s="29">
        <f t="shared" si="0"/>
        <v>0</v>
      </c>
      <c r="J14" s="54" t="b">
        <f t="shared" si="1"/>
        <v>1</v>
      </c>
      <c r="K14" s="55">
        <f t="shared" si="2"/>
        <v>0</v>
      </c>
      <c r="L14" s="41" t="str">
        <f t="shared" si="3"/>
        <v/>
      </c>
      <c r="M14" s="57" t="str">
        <f t="shared" si="4"/>
        <v/>
      </c>
      <c r="N14" s="41"/>
      <c r="O14" s="81" t="s">
        <v>43</v>
      </c>
      <c r="P14" s="18"/>
      <c r="Q14" s="18"/>
      <c r="R14" s="82"/>
      <c r="S14" s="83"/>
    </row>
    <row r="15" spans="1:19" x14ac:dyDescent="0.25">
      <c r="A15" s="26"/>
      <c r="B15" s="26"/>
      <c r="C15" s="26"/>
      <c r="D15" s="26"/>
      <c r="E15" s="26" t="s">
        <v>14</v>
      </c>
      <c r="F15" s="26"/>
      <c r="G15" s="52"/>
      <c r="H15" s="72"/>
      <c r="I15" s="29">
        <f t="shared" si="0"/>
        <v>0</v>
      </c>
      <c r="J15" s="54" t="b">
        <f t="shared" si="1"/>
        <v>1</v>
      </c>
      <c r="K15" s="55">
        <f t="shared" si="2"/>
        <v>0</v>
      </c>
      <c r="L15" s="41" t="str">
        <f t="shared" si="3"/>
        <v/>
      </c>
      <c r="M15" s="57" t="str">
        <f t="shared" si="4"/>
        <v/>
      </c>
      <c r="N15" s="41"/>
      <c r="O15" s="9"/>
      <c r="P15" s="9"/>
      <c r="Q15" s="9"/>
    </row>
    <row r="16" spans="1:19" x14ac:dyDescent="0.25">
      <c r="A16" s="26"/>
      <c r="B16" s="26"/>
      <c r="C16" s="26"/>
      <c r="D16" s="26"/>
      <c r="E16" s="26" t="s">
        <v>14</v>
      </c>
      <c r="F16" s="26"/>
      <c r="G16" s="52"/>
      <c r="H16" s="72"/>
      <c r="I16" s="29">
        <f t="shared" si="0"/>
        <v>0</v>
      </c>
      <c r="J16" s="54" t="b">
        <f t="shared" si="1"/>
        <v>1</v>
      </c>
      <c r="K16" s="55">
        <f t="shared" si="2"/>
        <v>0</v>
      </c>
      <c r="L16" s="41" t="str">
        <f t="shared" si="3"/>
        <v/>
      </c>
      <c r="M16" s="57" t="str">
        <f t="shared" si="4"/>
        <v/>
      </c>
      <c r="N16" s="41"/>
      <c r="O16" s="9"/>
      <c r="P16" s="9"/>
      <c r="Q16" s="9"/>
    </row>
    <row r="17" spans="1:17" x14ac:dyDescent="0.25">
      <c r="A17" s="26"/>
      <c r="B17" s="26"/>
      <c r="C17" s="26"/>
      <c r="D17" s="26"/>
      <c r="E17" s="26" t="s">
        <v>14</v>
      </c>
      <c r="F17" s="26"/>
      <c r="G17" s="52"/>
      <c r="H17" s="72"/>
      <c r="I17" s="29">
        <f t="shared" si="0"/>
        <v>0</v>
      </c>
      <c r="J17" s="54" t="b">
        <f t="shared" si="1"/>
        <v>1</v>
      </c>
      <c r="K17" s="55">
        <f t="shared" si="2"/>
        <v>0</v>
      </c>
      <c r="L17" s="41" t="str">
        <f t="shared" si="3"/>
        <v/>
      </c>
      <c r="M17" s="57" t="str">
        <f t="shared" si="4"/>
        <v/>
      </c>
      <c r="N17" s="41"/>
      <c r="O17" s="9"/>
      <c r="P17" s="9"/>
      <c r="Q17" s="9"/>
    </row>
    <row r="18" spans="1:17" x14ac:dyDescent="0.25">
      <c r="A18" s="26"/>
      <c r="B18" s="26"/>
      <c r="C18" s="26"/>
      <c r="D18" s="26"/>
      <c r="E18" s="26" t="s">
        <v>14</v>
      </c>
      <c r="F18" s="26"/>
      <c r="G18" s="52"/>
      <c r="H18" s="72"/>
      <c r="I18" s="29">
        <f t="shared" si="0"/>
        <v>0</v>
      </c>
      <c r="J18" s="54" t="b">
        <f t="shared" si="1"/>
        <v>1</v>
      </c>
      <c r="K18" s="55">
        <f t="shared" si="2"/>
        <v>0</v>
      </c>
      <c r="L18" s="41" t="str">
        <f t="shared" si="3"/>
        <v/>
      </c>
      <c r="M18" s="57" t="str">
        <f t="shared" si="4"/>
        <v/>
      </c>
      <c r="N18" s="41"/>
      <c r="O18" s="9"/>
      <c r="P18" s="9"/>
      <c r="Q18" s="9"/>
    </row>
    <row r="19" spans="1:17" x14ac:dyDescent="0.25">
      <c r="A19" s="26"/>
      <c r="B19" s="26"/>
      <c r="C19" s="26"/>
      <c r="D19" s="26"/>
      <c r="E19" s="26" t="s">
        <v>14</v>
      </c>
      <c r="F19" s="26"/>
      <c r="G19" s="65"/>
      <c r="H19" s="72"/>
      <c r="I19" s="29">
        <f t="shared" si="0"/>
        <v>0</v>
      </c>
      <c r="J19" s="54" t="b">
        <f t="shared" si="1"/>
        <v>1</v>
      </c>
      <c r="K19" s="55">
        <f t="shared" si="2"/>
        <v>0</v>
      </c>
      <c r="L19" s="41" t="str">
        <f t="shared" si="3"/>
        <v/>
      </c>
      <c r="M19" s="57" t="str">
        <f t="shared" si="4"/>
        <v/>
      </c>
      <c r="N19" s="41"/>
      <c r="O19" s="9"/>
      <c r="P19" s="9"/>
      <c r="Q19" s="9"/>
    </row>
    <row r="20" spans="1:17" x14ac:dyDescent="0.25">
      <c r="A20" s="73" t="s">
        <v>23</v>
      </c>
      <c r="B20" s="26"/>
      <c r="C20" s="26"/>
      <c r="D20" s="26"/>
      <c r="E20" s="26" t="s">
        <v>14</v>
      </c>
      <c r="F20" s="26"/>
      <c r="G20" s="65"/>
      <c r="H20" s="72"/>
      <c r="I20" s="29">
        <f t="shared" si="0"/>
        <v>0</v>
      </c>
      <c r="J20" s="54" t="b">
        <f t="shared" si="1"/>
        <v>1</v>
      </c>
      <c r="K20" s="55">
        <f t="shared" si="2"/>
        <v>0</v>
      </c>
      <c r="L20" s="41" t="str">
        <f t="shared" si="3"/>
        <v/>
      </c>
      <c r="M20" s="57" t="str">
        <f t="shared" si="4"/>
        <v/>
      </c>
      <c r="N20" s="41"/>
      <c r="O20" s="9"/>
      <c r="P20" s="9"/>
      <c r="Q20" s="9"/>
    </row>
    <row r="21" spans="1:17" x14ac:dyDescent="0.25">
      <c r="A21" s="26"/>
      <c r="B21" s="26"/>
      <c r="C21" s="26"/>
      <c r="D21" s="26"/>
      <c r="E21" s="26" t="s">
        <v>14</v>
      </c>
      <c r="F21" s="26"/>
      <c r="G21" s="65"/>
      <c r="H21" s="72"/>
      <c r="I21" s="29">
        <f t="shared" si="0"/>
        <v>0</v>
      </c>
      <c r="J21" s="54" t="b">
        <f t="shared" si="1"/>
        <v>1</v>
      </c>
      <c r="K21" s="55">
        <f t="shared" si="2"/>
        <v>0</v>
      </c>
      <c r="L21" s="41" t="str">
        <f t="shared" si="3"/>
        <v/>
      </c>
      <c r="M21" s="57" t="str">
        <f t="shared" si="4"/>
        <v/>
      </c>
      <c r="N21" s="41"/>
      <c r="O21" s="9"/>
      <c r="P21" s="9"/>
      <c r="Q21" s="9"/>
    </row>
    <row r="22" spans="1:17" x14ac:dyDescent="0.25">
      <c r="A22" s="26"/>
      <c r="B22" s="26"/>
      <c r="C22" s="26"/>
      <c r="D22" s="26"/>
      <c r="E22" s="26" t="s">
        <v>14</v>
      </c>
      <c r="F22" s="26"/>
      <c r="G22" s="52"/>
      <c r="H22" s="72"/>
      <c r="I22" s="29">
        <f t="shared" si="0"/>
        <v>0</v>
      </c>
      <c r="J22" s="54" t="b">
        <f t="shared" si="1"/>
        <v>1</v>
      </c>
      <c r="K22" s="55">
        <f t="shared" si="2"/>
        <v>0</v>
      </c>
      <c r="L22" s="41" t="str">
        <f t="shared" si="3"/>
        <v/>
      </c>
      <c r="M22" s="57" t="str">
        <f t="shared" si="4"/>
        <v/>
      </c>
      <c r="N22" s="41"/>
      <c r="O22" s="9"/>
      <c r="P22" s="9"/>
      <c r="Q22" s="9"/>
    </row>
    <row r="23" spans="1:17" x14ac:dyDescent="0.25">
      <c r="A23" s="26"/>
      <c r="B23" s="26"/>
      <c r="C23" s="26"/>
      <c r="D23" s="26"/>
      <c r="E23" s="26" t="s">
        <v>14</v>
      </c>
      <c r="F23" s="26"/>
      <c r="G23" s="65"/>
      <c r="H23" s="72"/>
      <c r="I23" s="29">
        <f t="shared" si="0"/>
        <v>0</v>
      </c>
      <c r="J23" s="54" t="b">
        <f t="shared" si="1"/>
        <v>1</v>
      </c>
      <c r="K23" s="55">
        <f t="shared" si="2"/>
        <v>0</v>
      </c>
      <c r="L23" s="41" t="str">
        <f t="shared" si="3"/>
        <v/>
      </c>
      <c r="M23" s="57" t="str">
        <f t="shared" si="4"/>
        <v/>
      </c>
      <c r="N23" s="41"/>
      <c r="O23" s="9"/>
      <c r="P23" s="9"/>
      <c r="Q23" s="9"/>
    </row>
    <row r="24" spans="1:17" x14ac:dyDescent="0.25">
      <c r="A24" s="26"/>
      <c r="B24" s="26"/>
      <c r="C24" s="26"/>
      <c r="D24" s="26"/>
      <c r="E24" s="26" t="s">
        <v>14</v>
      </c>
      <c r="F24" s="26"/>
      <c r="G24" s="65"/>
      <c r="H24" s="72"/>
      <c r="I24" s="29">
        <f t="shared" si="0"/>
        <v>0</v>
      </c>
      <c r="J24" s="54" t="b">
        <f t="shared" si="1"/>
        <v>1</v>
      </c>
      <c r="K24" s="55">
        <f t="shared" si="2"/>
        <v>0</v>
      </c>
      <c r="L24" s="41" t="str">
        <f t="shared" si="3"/>
        <v/>
      </c>
      <c r="M24" s="57" t="str">
        <f t="shared" si="4"/>
        <v/>
      </c>
      <c r="N24" s="41"/>
      <c r="O24" s="9"/>
      <c r="P24" s="9"/>
      <c r="Q24" s="9"/>
    </row>
    <row r="25" spans="1:17" x14ac:dyDescent="0.25">
      <c r="A25" s="26"/>
      <c r="B25" s="26"/>
      <c r="C25" s="26"/>
      <c r="D25" s="26"/>
      <c r="E25" s="26" t="s">
        <v>14</v>
      </c>
      <c r="F25" s="26"/>
      <c r="G25" s="71"/>
      <c r="H25" s="72"/>
      <c r="I25" s="29">
        <f t="shared" si="0"/>
        <v>0</v>
      </c>
      <c r="J25" s="54" t="b">
        <f t="shared" si="1"/>
        <v>1</v>
      </c>
      <c r="K25" s="55">
        <f t="shared" si="2"/>
        <v>0</v>
      </c>
      <c r="L25" s="41" t="str">
        <f t="shared" si="3"/>
        <v/>
      </c>
      <c r="M25" s="57" t="str">
        <f t="shared" si="4"/>
        <v/>
      </c>
      <c r="N25" s="41"/>
      <c r="O25" s="9"/>
      <c r="P25" s="9"/>
      <c r="Q25" s="9"/>
    </row>
    <row r="26" spans="1:17" x14ac:dyDescent="0.25">
      <c r="A26" s="26"/>
      <c r="B26" s="26"/>
      <c r="C26" s="26"/>
      <c r="D26" s="26"/>
      <c r="E26" s="26" t="s">
        <v>14</v>
      </c>
      <c r="F26" s="26"/>
      <c r="G26" s="52"/>
      <c r="H26" s="72"/>
      <c r="I26" s="29">
        <f t="shared" si="0"/>
        <v>0</v>
      </c>
      <c r="J26" s="54" t="b">
        <f t="shared" si="1"/>
        <v>1</v>
      </c>
      <c r="K26" s="55">
        <f t="shared" si="2"/>
        <v>0</v>
      </c>
      <c r="L26" s="41" t="str">
        <f t="shared" si="3"/>
        <v/>
      </c>
      <c r="M26" s="57" t="str">
        <f t="shared" si="4"/>
        <v/>
      </c>
      <c r="N26" s="41"/>
      <c r="O26" s="9"/>
      <c r="P26" s="9"/>
      <c r="Q26" s="9"/>
    </row>
    <row r="27" spans="1:17" x14ac:dyDescent="0.25">
      <c r="A27" s="26"/>
      <c r="B27" s="26"/>
      <c r="C27" s="26"/>
      <c r="D27" s="26"/>
      <c r="E27" s="26" t="s">
        <v>14</v>
      </c>
      <c r="F27" s="26"/>
      <c r="G27" s="52"/>
      <c r="H27" s="72"/>
      <c r="I27" s="29">
        <f t="shared" si="0"/>
        <v>0</v>
      </c>
      <c r="J27" s="54" t="b">
        <f t="shared" si="1"/>
        <v>1</v>
      </c>
      <c r="K27" s="55">
        <f t="shared" si="2"/>
        <v>0</v>
      </c>
      <c r="L27" s="41" t="str">
        <f t="shared" si="3"/>
        <v/>
      </c>
      <c r="M27" s="57" t="str">
        <f t="shared" si="4"/>
        <v/>
      </c>
      <c r="N27" s="41"/>
      <c r="O27" s="9"/>
      <c r="P27" s="9"/>
      <c r="Q27" s="9"/>
    </row>
    <row r="28" spans="1:17" x14ac:dyDescent="0.25">
      <c r="A28" s="26"/>
      <c r="B28" s="26"/>
      <c r="C28" s="26"/>
      <c r="D28" s="26"/>
      <c r="E28" s="26" t="s">
        <v>14</v>
      </c>
      <c r="F28" s="26"/>
      <c r="G28" s="52"/>
      <c r="H28" s="72"/>
      <c r="I28" s="29">
        <f t="shared" si="0"/>
        <v>0</v>
      </c>
      <c r="J28" s="54" t="b">
        <f t="shared" si="1"/>
        <v>1</v>
      </c>
      <c r="K28" s="55">
        <f t="shared" si="2"/>
        <v>0</v>
      </c>
      <c r="L28" s="41" t="str">
        <f t="shared" si="3"/>
        <v/>
      </c>
      <c r="M28" s="57" t="str">
        <f t="shared" si="4"/>
        <v/>
      </c>
      <c r="N28" s="41"/>
      <c r="O28" s="9"/>
      <c r="P28" s="9"/>
      <c r="Q28" s="9"/>
    </row>
    <row r="29" spans="1:17" x14ac:dyDescent="0.25">
      <c r="A29" s="26"/>
      <c r="B29" s="26"/>
      <c r="C29" s="26"/>
      <c r="D29" s="26"/>
      <c r="E29" s="26" t="s">
        <v>14</v>
      </c>
      <c r="F29" s="26"/>
      <c r="G29" s="52"/>
      <c r="H29" s="72"/>
      <c r="I29" s="29">
        <f t="shared" si="0"/>
        <v>0</v>
      </c>
      <c r="J29" s="54" t="b">
        <f t="shared" si="1"/>
        <v>1</v>
      </c>
      <c r="K29" s="55">
        <f t="shared" si="2"/>
        <v>0</v>
      </c>
      <c r="L29" s="41" t="str">
        <f t="shared" si="3"/>
        <v/>
      </c>
      <c r="M29" s="57" t="str">
        <f t="shared" si="4"/>
        <v/>
      </c>
      <c r="N29" s="41"/>
      <c r="O29" s="9"/>
      <c r="P29" s="9"/>
      <c r="Q29" s="9"/>
    </row>
    <row r="30" spans="1:17" x14ac:dyDescent="0.25">
      <c r="A30" s="26"/>
      <c r="B30" s="26"/>
      <c r="C30" s="26"/>
      <c r="D30" s="26"/>
      <c r="E30" s="26" t="s">
        <v>14</v>
      </c>
      <c r="F30" s="26"/>
      <c r="G30" s="65"/>
      <c r="H30" s="72"/>
      <c r="I30" s="29">
        <f t="shared" si="0"/>
        <v>0</v>
      </c>
      <c r="J30" s="54" t="b">
        <f t="shared" si="1"/>
        <v>1</v>
      </c>
      <c r="K30" s="55">
        <f t="shared" si="2"/>
        <v>0</v>
      </c>
      <c r="L30" s="41" t="str">
        <f t="shared" si="3"/>
        <v/>
      </c>
      <c r="M30" s="57" t="str">
        <f t="shared" si="4"/>
        <v/>
      </c>
      <c r="N30" s="41"/>
      <c r="O30" s="9"/>
      <c r="P30" s="9"/>
      <c r="Q30" s="9"/>
    </row>
    <row r="31" spans="1:17" x14ac:dyDescent="0.25">
      <c r="A31" s="26"/>
      <c r="B31" s="26"/>
      <c r="C31" s="26"/>
      <c r="D31" s="26"/>
      <c r="E31" s="26" t="s">
        <v>14</v>
      </c>
      <c r="F31" s="26"/>
      <c r="G31" s="65"/>
      <c r="H31" s="72"/>
      <c r="I31" s="29">
        <f t="shared" si="0"/>
        <v>0</v>
      </c>
      <c r="J31" s="54" t="b">
        <f t="shared" si="1"/>
        <v>1</v>
      </c>
      <c r="K31" s="55">
        <f t="shared" si="2"/>
        <v>0</v>
      </c>
      <c r="L31" s="41" t="str">
        <f t="shared" si="3"/>
        <v/>
      </c>
      <c r="M31" s="57" t="str">
        <f t="shared" si="4"/>
        <v/>
      </c>
      <c r="N31" s="41"/>
      <c r="O31" s="9"/>
      <c r="P31" s="9"/>
      <c r="Q31" s="9"/>
    </row>
    <row r="32" spans="1:17" x14ac:dyDescent="0.25">
      <c r="A32" s="26"/>
      <c r="B32" s="26"/>
      <c r="C32" s="26"/>
      <c r="D32" s="26"/>
      <c r="E32" s="26" t="s">
        <v>14</v>
      </c>
      <c r="F32" s="26"/>
      <c r="G32" s="65"/>
      <c r="H32" s="72"/>
      <c r="I32" s="29">
        <f t="shared" si="0"/>
        <v>0</v>
      </c>
      <c r="J32" s="54" t="b">
        <f t="shared" si="1"/>
        <v>1</v>
      </c>
      <c r="K32" s="55">
        <f t="shared" si="2"/>
        <v>0</v>
      </c>
      <c r="L32" s="41" t="str">
        <f t="shared" si="3"/>
        <v/>
      </c>
      <c r="M32" s="57" t="str">
        <f t="shared" si="4"/>
        <v/>
      </c>
      <c r="N32" s="41"/>
      <c r="O32" s="9"/>
      <c r="P32" s="9"/>
      <c r="Q32" s="9"/>
    </row>
    <row r="33" spans="1:17" x14ac:dyDescent="0.25">
      <c r="A33" s="26"/>
      <c r="B33" s="26"/>
      <c r="C33" s="26"/>
      <c r="D33" s="26"/>
      <c r="E33" s="26" t="s">
        <v>14</v>
      </c>
      <c r="F33" s="26"/>
      <c r="G33" s="52"/>
      <c r="H33" s="72"/>
      <c r="I33" s="29">
        <f t="shared" si="0"/>
        <v>0</v>
      </c>
      <c r="J33" s="54" t="b">
        <f t="shared" si="1"/>
        <v>1</v>
      </c>
      <c r="K33" s="55">
        <f t="shared" si="2"/>
        <v>0</v>
      </c>
      <c r="L33" s="41" t="str">
        <f t="shared" si="3"/>
        <v/>
      </c>
      <c r="M33" s="57" t="str">
        <f t="shared" si="4"/>
        <v/>
      </c>
      <c r="N33" s="41"/>
      <c r="O33" s="9"/>
      <c r="P33" s="9"/>
      <c r="Q33" s="9"/>
    </row>
    <row r="34" spans="1:17" x14ac:dyDescent="0.25">
      <c r="A34" s="26"/>
      <c r="B34" s="26"/>
      <c r="C34" s="26"/>
      <c r="D34" s="26"/>
      <c r="E34" s="26" t="s">
        <v>14</v>
      </c>
      <c r="F34" s="26"/>
      <c r="G34" s="65"/>
      <c r="H34" s="72"/>
      <c r="I34" s="29">
        <f t="shared" si="0"/>
        <v>0</v>
      </c>
      <c r="J34" s="54" t="b">
        <f t="shared" si="1"/>
        <v>1</v>
      </c>
      <c r="K34" s="55">
        <f t="shared" si="2"/>
        <v>0</v>
      </c>
      <c r="L34" s="41" t="str">
        <f t="shared" si="3"/>
        <v/>
      </c>
      <c r="M34" s="57" t="str">
        <f t="shared" si="4"/>
        <v/>
      </c>
      <c r="N34" s="41"/>
      <c r="O34" s="9"/>
      <c r="P34" s="9"/>
      <c r="Q34" s="9"/>
    </row>
    <row r="35" spans="1:17" x14ac:dyDescent="0.25">
      <c r="A35" s="26"/>
      <c r="B35" s="26"/>
      <c r="C35" s="26"/>
      <c r="D35" s="26"/>
      <c r="E35" s="26" t="s">
        <v>14</v>
      </c>
      <c r="F35" s="26"/>
      <c r="G35" s="65"/>
      <c r="H35" s="72"/>
      <c r="I35" s="29">
        <f t="shared" si="0"/>
        <v>0</v>
      </c>
      <c r="J35" s="54" t="b">
        <f t="shared" si="1"/>
        <v>1</v>
      </c>
      <c r="K35" s="55">
        <f t="shared" si="2"/>
        <v>0</v>
      </c>
      <c r="L35" s="41" t="str">
        <f t="shared" si="3"/>
        <v/>
      </c>
      <c r="M35" s="57" t="str">
        <f t="shared" si="4"/>
        <v/>
      </c>
      <c r="N35" s="41"/>
      <c r="O35" s="9"/>
      <c r="P35" s="9"/>
      <c r="Q35" s="9"/>
    </row>
    <row r="36" spans="1:17" x14ac:dyDescent="0.25">
      <c r="A36" s="26"/>
      <c r="B36" s="26"/>
      <c r="C36" s="26"/>
      <c r="D36" s="26"/>
      <c r="E36" s="26" t="s">
        <v>14</v>
      </c>
      <c r="F36" s="26"/>
      <c r="G36" s="71"/>
      <c r="H36" s="72"/>
      <c r="I36" s="29">
        <f t="shared" si="0"/>
        <v>0</v>
      </c>
      <c r="J36" s="54" t="b">
        <f t="shared" si="1"/>
        <v>1</v>
      </c>
      <c r="K36" s="55">
        <f t="shared" si="2"/>
        <v>0</v>
      </c>
      <c r="L36" s="41" t="str">
        <f t="shared" si="3"/>
        <v/>
      </c>
      <c r="M36" s="57" t="str">
        <f t="shared" si="4"/>
        <v/>
      </c>
      <c r="N36" s="41"/>
      <c r="O36" s="9"/>
      <c r="P36" s="9"/>
      <c r="Q36" s="9"/>
    </row>
    <row r="37" spans="1:17" x14ac:dyDescent="0.25">
      <c r="A37" s="26"/>
      <c r="B37" s="26"/>
      <c r="C37" s="26"/>
      <c r="D37" s="26"/>
      <c r="E37" s="26" t="s">
        <v>14</v>
      </c>
      <c r="F37" s="26"/>
      <c r="G37" s="52"/>
      <c r="H37" s="72"/>
      <c r="I37" s="29">
        <f t="shared" si="0"/>
        <v>0</v>
      </c>
      <c r="J37" s="54" t="b">
        <f t="shared" si="1"/>
        <v>1</v>
      </c>
      <c r="K37" s="55">
        <f t="shared" si="2"/>
        <v>0</v>
      </c>
      <c r="L37" s="41" t="str">
        <f t="shared" si="3"/>
        <v/>
      </c>
      <c r="M37" s="57" t="str">
        <f t="shared" si="4"/>
        <v/>
      </c>
      <c r="N37" s="41"/>
      <c r="O37" s="9"/>
      <c r="P37" s="9"/>
      <c r="Q37" s="9"/>
    </row>
    <row r="38" spans="1:17" x14ac:dyDescent="0.25">
      <c r="A38" s="26"/>
      <c r="B38" s="26"/>
      <c r="C38" s="26"/>
      <c r="D38" s="26"/>
      <c r="E38" s="26" t="s">
        <v>14</v>
      </c>
      <c r="F38" s="26"/>
      <c r="G38" s="52"/>
      <c r="H38" s="72"/>
      <c r="I38" s="29">
        <f t="shared" si="0"/>
        <v>0</v>
      </c>
      <c r="J38" s="54" t="b">
        <f t="shared" si="1"/>
        <v>1</v>
      </c>
      <c r="K38" s="55">
        <f t="shared" si="2"/>
        <v>0</v>
      </c>
      <c r="L38" s="41" t="str">
        <f t="shared" si="3"/>
        <v/>
      </c>
      <c r="M38" s="57" t="str">
        <f t="shared" si="4"/>
        <v/>
      </c>
      <c r="N38" s="41"/>
      <c r="O38" s="9"/>
      <c r="P38" s="9"/>
      <c r="Q38" s="9"/>
    </row>
    <row r="39" spans="1:17" x14ac:dyDescent="0.25">
      <c r="A39" s="26"/>
      <c r="B39" s="26"/>
      <c r="C39" s="26"/>
      <c r="D39" s="26"/>
      <c r="E39" s="26" t="s">
        <v>14</v>
      </c>
      <c r="F39" s="26"/>
      <c r="G39" s="52"/>
      <c r="H39" s="72"/>
      <c r="I39" s="29">
        <f t="shared" si="0"/>
        <v>0</v>
      </c>
      <c r="J39" s="54" t="b">
        <f t="shared" si="1"/>
        <v>1</v>
      </c>
      <c r="K39" s="55">
        <f t="shared" si="2"/>
        <v>0</v>
      </c>
      <c r="L39" s="41" t="str">
        <f t="shared" si="3"/>
        <v/>
      </c>
      <c r="M39" s="57" t="str">
        <f t="shared" si="4"/>
        <v/>
      </c>
      <c r="N39" s="41"/>
      <c r="O39" s="9"/>
      <c r="P39" s="9"/>
      <c r="Q39" s="9"/>
    </row>
    <row r="40" spans="1:17" x14ac:dyDescent="0.25">
      <c r="A40" s="26"/>
      <c r="B40" s="26"/>
      <c r="C40" s="26"/>
      <c r="D40" s="26"/>
      <c r="E40" s="26" t="s">
        <v>14</v>
      </c>
      <c r="F40" s="26"/>
      <c r="G40" s="52"/>
      <c r="H40" s="72"/>
      <c r="I40" s="29">
        <f t="shared" si="0"/>
        <v>0</v>
      </c>
      <c r="J40" s="54" t="b">
        <f t="shared" si="1"/>
        <v>1</v>
      </c>
      <c r="K40" s="55">
        <f t="shared" si="2"/>
        <v>0</v>
      </c>
      <c r="L40" s="41" t="str">
        <f t="shared" si="3"/>
        <v/>
      </c>
      <c r="M40" s="57" t="str">
        <f t="shared" si="4"/>
        <v/>
      </c>
      <c r="N40" s="41"/>
      <c r="O40" s="9"/>
      <c r="P40" s="9"/>
      <c r="Q40" s="9"/>
    </row>
    <row r="41" spans="1:17" x14ac:dyDescent="0.25">
      <c r="A41" s="26"/>
      <c r="B41" s="26"/>
      <c r="C41" s="26"/>
      <c r="D41" s="26"/>
      <c r="E41" s="26" t="s">
        <v>14</v>
      </c>
      <c r="F41" s="26"/>
      <c r="G41" s="65"/>
      <c r="H41" s="72"/>
      <c r="I41" s="29">
        <f t="shared" si="0"/>
        <v>0</v>
      </c>
      <c r="J41" s="54" t="b">
        <f t="shared" si="1"/>
        <v>1</v>
      </c>
      <c r="K41" s="55">
        <f t="shared" si="2"/>
        <v>0</v>
      </c>
      <c r="L41" s="41" t="str">
        <f t="shared" si="3"/>
        <v/>
      </c>
      <c r="M41" s="57" t="str">
        <f t="shared" si="4"/>
        <v/>
      </c>
      <c r="N41" s="41"/>
      <c r="O41" s="9"/>
      <c r="P41" s="9"/>
      <c r="Q41" s="9"/>
    </row>
    <row r="42" spans="1:17" x14ac:dyDescent="0.25">
      <c r="A42" s="26"/>
      <c r="B42" s="26"/>
      <c r="C42" s="26"/>
      <c r="D42" s="26"/>
      <c r="E42" s="26" t="s">
        <v>14</v>
      </c>
      <c r="F42" s="26"/>
      <c r="G42" s="65"/>
      <c r="H42" s="72"/>
      <c r="I42" s="29">
        <f t="shared" si="0"/>
        <v>0</v>
      </c>
      <c r="J42" s="54" t="b">
        <f t="shared" si="1"/>
        <v>1</v>
      </c>
      <c r="K42" s="55">
        <f t="shared" si="2"/>
        <v>0</v>
      </c>
      <c r="L42" s="41" t="str">
        <f t="shared" si="3"/>
        <v/>
      </c>
      <c r="M42" s="57" t="str">
        <f t="shared" si="4"/>
        <v/>
      </c>
      <c r="N42" s="41"/>
      <c r="O42" s="9"/>
      <c r="P42" s="9"/>
      <c r="Q42" s="9"/>
    </row>
    <row r="43" spans="1:17" x14ac:dyDescent="0.25">
      <c r="A43" s="26"/>
      <c r="B43" s="26"/>
      <c r="C43" s="26"/>
      <c r="D43" s="26"/>
      <c r="E43" s="26" t="s">
        <v>14</v>
      </c>
      <c r="F43" s="26"/>
      <c r="G43" s="65"/>
      <c r="H43" s="72"/>
      <c r="I43" s="29">
        <f t="shared" si="0"/>
        <v>0</v>
      </c>
      <c r="J43" s="54" t="b">
        <f t="shared" si="1"/>
        <v>1</v>
      </c>
      <c r="K43" s="55">
        <f t="shared" si="2"/>
        <v>0</v>
      </c>
      <c r="L43" s="41" t="str">
        <f t="shared" si="3"/>
        <v/>
      </c>
      <c r="M43" s="57" t="str">
        <f t="shared" si="4"/>
        <v/>
      </c>
      <c r="N43" s="41"/>
      <c r="O43" s="9"/>
      <c r="P43" s="9"/>
      <c r="Q43" s="9"/>
    </row>
    <row r="44" spans="1:17" x14ac:dyDescent="0.25">
      <c r="A44" s="26"/>
      <c r="B44" s="26"/>
      <c r="C44" s="26"/>
      <c r="D44" s="26"/>
      <c r="E44" s="26" t="s">
        <v>14</v>
      </c>
      <c r="F44" s="26"/>
      <c r="G44" s="52"/>
      <c r="H44" s="72"/>
      <c r="I44" s="29">
        <f t="shared" si="0"/>
        <v>0</v>
      </c>
      <c r="J44" s="54" t="b">
        <f t="shared" si="1"/>
        <v>1</v>
      </c>
      <c r="K44" s="55">
        <f t="shared" si="2"/>
        <v>0</v>
      </c>
      <c r="L44" s="41" t="str">
        <f t="shared" si="3"/>
        <v/>
      </c>
      <c r="M44" s="57" t="str">
        <f t="shared" si="4"/>
        <v/>
      </c>
      <c r="N44" s="41"/>
      <c r="O44" s="9"/>
      <c r="P44" s="9"/>
      <c r="Q44" s="9"/>
    </row>
    <row r="45" spans="1:17" x14ac:dyDescent="0.25">
      <c r="A45" s="26"/>
      <c r="B45" s="26"/>
      <c r="C45" s="26"/>
      <c r="D45" s="26"/>
      <c r="E45" s="26" t="s">
        <v>14</v>
      </c>
      <c r="F45" s="26"/>
      <c r="G45" s="65"/>
      <c r="H45" s="72"/>
      <c r="I45" s="29">
        <f t="shared" si="0"/>
        <v>0</v>
      </c>
      <c r="J45" s="54" t="b">
        <f t="shared" si="1"/>
        <v>1</v>
      </c>
      <c r="K45" s="55">
        <f t="shared" si="2"/>
        <v>0</v>
      </c>
      <c r="L45" s="41" t="str">
        <f t="shared" si="3"/>
        <v/>
      </c>
      <c r="M45" s="57" t="str">
        <f t="shared" si="4"/>
        <v/>
      </c>
      <c r="N45" s="41"/>
      <c r="O45" s="9"/>
      <c r="P45" s="9"/>
      <c r="Q45" s="9"/>
    </row>
    <row r="46" spans="1:17" x14ac:dyDescent="0.25">
      <c r="A46" s="26"/>
      <c r="B46" s="26"/>
      <c r="C46" s="26"/>
      <c r="D46" s="26"/>
      <c r="E46" s="26" t="s">
        <v>14</v>
      </c>
      <c r="F46" s="26"/>
      <c r="G46" s="74"/>
      <c r="H46" s="75"/>
      <c r="I46" s="29">
        <f t="shared" si="0"/>
        <v>0</v>
      </c>
      <c r="J46" s="54" t="b">
        <f>IF(H47="", IF(H46="",H47="",DATEDIF(H46,$B$11,"d")+1), DATEDIF(H46,H47,"d"))</f>
        <v>1</v>
      </c>
      <c r="K46" s="55">
        <f>IF(AND(G46="",ISNUMBER(G47)),"Fehler",(I46*J46))</f>
        <v>0</v>
      </c>
      <c r="L46" s="41" t="str">
        <f t="shared" si="3"/>
        <v/>
      </c>
      <c r="M46" s="76" t="str">
        <f t="shared" si="4"/>
        <v/>
      </c>
      <c r="N46" s="41"/>
      <c r="O46" s="9"/>
      <c r="P46" s="9"/>
      <c r="Q46" s="9"/>
    </row>
    <row r="47" spans="1:17" x14ac:dyDescent="0.25">
      <c r="A47" s="26"/>
      <c r="B47" s="26"/>
      <c r="C47" s="26"/>
      <c r="D47" s="26"/>
      <c r="E47" s="26"/>
      <c r="F47" s="26"/>
      <c r="G47" s="77"/>
      <c r="H47" s="78"/>
      <c r="I47" s="29" t="str">
        <f>IF(G48="","",I46+G47)</f>
        <v/>
      </c>
      <c r="J47" s="30">
        <f>SUM(J3:J46)</f>
        <v>184</v>
      </c>
      <c r="K47" s="31">
        <f>SUM(K3:K46)</f>
        <v>0</v>
      </c>
      <c r="L47" s="41"/>
      <c r="M47" s="41"/>
      <c r="N47" s="41"/>
      <c r="O47" s="9"/>
      <c r="P47" s="9"/>
      <c r="Q47" s="9"/>
    </row>
  </sheetData>
  <sheetProtection sheet="1" objects="1" scenarios="1"/>
  <protectedRanges>
    <protectedRange sqref="H4:H46" name="Bereich3"/>
    <protectedRange sqref="G3:G46" name="Bereich2"/>
    <protectedRange sqref="B2" name="Bereich1"/>
  </protectedRanges>
  <conditionalFormatting sqref="L47">
    <cfRule type="containsText" dxfId="2" priority="2" stopIfTrue="1" operator="containsText" text="Fehler">
      <formula>NOT(ISERROR(SEARCH("Fehler",L47)))</formula>
    </cfRule>
  </conditionalFormatting>
  <conditionalFormatting sqref="J1:J47">
    <cfRule type="containsText" dxfId="1" priority="3" stopIfTrue="1" operator="containsText" text="WAHR">
      <formula>NOT(ISERROR(SEARCH("WAHR",J1)))</formula>
    </cfRule>
  </conditionalFormatting>
  <conditionalFormatting sqref="L1:M1 L3:M3 M2 L4:L46">
    <cfRule type="containsText" dxfId="0" priority="1" stopIfTrue="1" operator="containsText" text="Fehler">
      <formula>NOT(ISERROR(SEARCH("Fehler",L1)))</formula>
    </cfRule>
  </conditionalFormatting>
  <hyperlinks>
    <hyperlink ref="A20" location="Anleitung!A1" display="zurück zur Anleitung"/>
  </hyperlinks>
  <pageMargins left="0.7" right="0.7" top="0.78740157499999996" bottom="0.78740157499999996" header="0.3" footer="0.3"/>
  <extLst>
    <ext xmlns:x14="http://schemas.microsoft.com/office/spreadsheetml/2009/9/main" uri="{CCE6A557-97BC-4b89-ADB6-D9C93CAAB3DF}">
      <x14:dataValidations xmlns:xm="http://schemas.microsoft.com/office/excel/2006/main" count="1">
        <x14:dataValidation type="list" allowBlank="1" showInputMessage="1" showErrorMessage="1">
          <x14:formula1>
            <xm:f>Tabelle3!$A$1:$A$2</xm:f>
          </x14:formula1>
          <xm:sqref>B2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sqref="A1:A2"/>
    </sheetView>
  </sheetViews>
  <sheetFormatPr baseColWidth="10" defaultRowHeight="15" x14ac:dyDescent="0.25"/>
  <sheetData>
    <row r="1" spans="1:1" x14ac:dyDescent="0.25">
      <c r="A1" t="s">
        <v>22</v>
      </c>
    </row>
    <row r="2" spans="1:1" x14ac:dyDescent="0.25">
      <c r="A2" t="s">
        <v>5</v>
      </c>
    </row>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3</vt:i4>
      </vt:variant>
    </vt:vector>
  </HeadingPairs>
  <TitlesOfParts>
    <vt:vector size="3" baseType="lpstr">
      <vt:lpstr>Anleitung</vt:lpstr>
      <vt:lpstr>detaillierter Rechner</vt:lpstr>
      <vt:lpstr>Tabelle3</vt:lpstr>
    </vt:vector>
  </TitlesOfParts>
  <Company>GB Umwelt und Gesundheit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Busse Johanna</dc:creator>
  <cp:lastModifiedBy>Busse Johanna</cp:lastModifiedBy>
  <dcterms:created xsi:type="dcterms:W3CDTF">2016-05-04T06:25:46Z</dcterms:created>
  <dcterms:modified xsi:type="dcterms:W3CDTF">2016-06-20T08:36:57Z</dcterms:modified>
</cp:coreProperties>
</file>